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5955" firstSheet="1" activeTab="1"/>
  </bookViews>
  <sheets>
    <sheet name="Feuil1" sheetId="1" r:id="rId1"/>
    <sheet name="RAMAT403" sheetId="2" r:id="rId2"/>
  </sheets>
  <definedNames>
    <definedName name="_xlnm.Print_Area" localSheetId="1">'RAMAT403'!$A$3:$H$1782</definedName>
  </definedNames>
  <calcPr fullCalcOnLoad="1"/>
</workbook>
</file>

<file path=xl/comments2.xml><?xml version="1.0" encoding="utf-8"?>
<comments xmlns="http://schemas.openxmlformats.org/spreadsheetml/2006/main">
  <authors>
    <author>Michel Charlebois</author>
  </authors>
  <commentList>
    <comment ref="I239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www,ctparts.com
cartable blanc 7"x10"</t>
        </r>
      </text>
    </comment>
    <comment ref="B1198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Guide pins SPAENAUR TP-84ZP</t>
        </r>
      </text>
    </comment>
    <comment ref="B1195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Guide pins SPAENAUR TP-84ZP</t>
        </r>
      </text>
    </comment>
    <comment ref="B1196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Guide pins SPAENAUR TP-84ZP</t>
        </r>
      </text>
    </comment>
    <comment ref="B1197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Guide pins SPAENAUR TP-84ZP</t>
        </r>
      </text>
    </comment>
    <comment ref="B1199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Guide pins SPAENAUR TP-84ZP</t>
        </r>
      </text>
    </comment>
    <comment ref="B1200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Guide pins SPAENAUR TP-84ZP</t>
        </r>
      </text>
    </comment>
    <comment ref="B1201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Guide pins SPAENAUR TP-84ZP</t>
        </r>
      </text>
    </comment>
    <comment ref="B1202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Guide pins SPAENAUR TP-84ZP</t>
        </r>
      </text>
    </comment>
    <comment ref="I1158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926-1539-00 et 01</t>
        </r>
      </text>
    </comment>
    <comment ref="I898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garder pour Surgifrost</t>
        </r>
      </text>
    </comment>
    <comment ref="I943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alarmes de piscine</t>
        </r>
      </text>
    </comment>
    <comment ref="I754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MAGASIN Olivier</t>
        </r>
      </text>
    </comment>
    <comment ref="I29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Bte "XS" au-dessus du magasin ds bte noire</t>
        </r>
      </text>
    </comment>
    <comment ref="I586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small bins</t>
        </r>
      </text>
    </comment>
    <comment ref="I407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OERLIKON</t>
        </r>
      </text>
    </comment>
    <comment ref="A1623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M500120 
short leads OK</t>
        </r>
      </text>
    </comment>
    <comment ref="I18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1 + </t>
        </r>
      </text>
    </comment>
    <comment ref="I238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www,ctparts.com
cartable blanc 7"x10"</t>
        </r>
      </text>
    </comment>
  </commentList>
</comments>
</file>

<file path=xl/sharedStrings.xml><?xml version="1.0" encoding="utf-8"?>
<sst xmlns="http://schemas.openxmlformats.org/spreadsheetml/2006/main" count="8933" uniqueCount="5140">
  <si>
    <t>DIGICO 01A03: DC9741 (made in Thailand)</t>
  </si>
  <si>
    <t>UMC68HC711K4CFN3</t>
  </si>
  <si>
    <t>MC68HC711K4CFN3</t>
  </si>
  <si>
    <t>PLCC84</t>
  </si>
  <si>
    <t>UMC74ACT14N</t>
  </si>
  <si>
    <t>MC74ACT14N</t>
  </si>
  <si>
    <t>MC74ACT574N</t>
  </si>
  <si>
    <t>U74F139</t>
  </si>
  <si>
    <t>MC74F139N</t>
  </si>
  <si>
    <t>U74HC10</t>
  </si>
  <si>
    <t>MC74HC10N</t>
  </si>
  <si>
    <t>U74HC30</t>
  </si>
  <si>
    <t>MC74HC30N</t>
  </si>
  <si>
    <t>U74HC125</t>
  </si>
  <si>
    <t>MC74HC125AN</t>
  </si>
  <si>
    <t>U74HC126</t>
  </si>
  <si>
    <t>MC74HC126AN</t>
  </si>
  <si>
    <t>U74HC153</t>
  </si>
  <si>
    <t>MC74HC153N</t>
  </si>
  <si>
    <t>U74HC161</t>
  </si>
  <si>
    <t>MC74HC161N</t>
  </si>
  <si>
    <t>MC74HC164N</t>
  </si>
  <si>
    <t>U74HC174</t>
  </si>
  <si>
    <t>MC74HC174N</t>
  </si>
  <si>
    <t>MC74HC244N</t>
  </si>
  <si>
    <t>UMC74HC245A</t>
  </si>
  <si>
    <t>MC74HC245AN</t>
  </si>
  <si>
    <t>MC74HC245N</t>
  </si>
  <si>
    <t>U74HC373</t>
  </si>
  <si>
    <t>MC74HC373N</t>
  </si>
  <si>
    <t>MC74HC374AN</t>
  </si>
  <si>
    <t>U74HC393</t>
  </si>
  <si>
    <t>MC74HC393N</t>
  </si>
  <si>
    <t>MC74HC4050N</t>
  </si>
  <si>
    <t>MC74HC4051N</t>
  </si>
  <si>
    <t>U74HC4053</t>
  </si>
  <si>
    <t>MC74HC4053N</t>
  </si>
  <si>
    <t>U74HC4075</t>
  </si>
  <si>
    <t>MC74HC4075N</t>
  </si>
  <si>
    <t>U74HC4538</t>
  </si>
  <si>
    <t>MC74HC4538AN</t>
  </si>
  <si>
    <t>U74HCT14</t>
  </si>
  <si>
    <t>MC74HCT14AN</t>
  </si>
  <si>
    <t>MC74HCT74AN</t>
  </si>
  <si>
    <t>SN74LS08N</t>
  </si>
  <si>
    <t>U74LS76</t>
  </si>
  <si>
    <t>SN74LS76AN</t>
  </si>
  <si>
    <t>U74LS125</t>
  </si>
  <si>
    <t>SN74LS125AN</t>
  </si>
  <si>
    <t>U74LS132</t>
  </si>
  <si>
    <t>SN74LS132AN</t>
  </si>
  <si>
    <t xml:space="preserve">DIGICO 01A05: DC0309 </t>
  </si>
  <si>
    <t>DIGICO 01A06: DC9934 (made in Indonesia)</t>
  </si>
  <si>
    <t>DIGICO 01A0: DC8909 (made in Thailand)</t>
  </si>
  <si>
    <t>DIGICO 01A08: DC8416 (made in Philippines)</t>
  </si>
  <si>
    <t>DIGICO 01A07: DC9812 (made in Philippines)</t>
  </si>
  <si>
    <t>DIGICO 01A08: DC8716 (made in Philippines)</t>
  </si>
  <si>
    <t>DIGICO 01A08: DC8933 (made in Philippines)</t>
  </si>
  <si>
    <t>CONN DB25 MALE FLAT CABLE (GREY)(25/bte)</t>
  </si>
  <si>
    <t>CARD GUIDE 8" PLASTIC (WHITE)</t>
  </si>
  <si>
    <t>11633-6</t>
  </si>
  <si>
    <t>POWER SUPPLY Input: 100-240VAC, 0,6A, 50/60Hz; Output: 15VDC, 1,4A (box 1 1/2"x2 1/2"x4")</t>
  </si>
  <si>
    <t>MS-172</t>
  </si>
  <si>
    <t xml:space="preserve">CONN 18 POS. </t>
  </si>
  <si>
    <t>794209-1</t>
  </si>
  <si>
    <t>TATT Technologies</t>
  </si>
  <si>
    <t>SEMI-RIGID COAXIAL CABLE #29 (6 FT LG)</t>
  </si>
  <si>
    <t>345-072-520-202</t>
  </si>
  <si>
    <t>NAS1190-08P5L</t>
  </si>
  <si>
    <t>P0633705</t>
  </si>
  <si>
    <t>TIE MARKER 4" (WHITE)</t>
  </si>
  <si>
    <t>IT18R9VOL4</t>
  </si>
  <si>
    <t>DIGICO 2e (bas du rack 40F)</t>
  </si>
  <si>
    <t>#8 (7x,0486") RW-90 600V  XLPE  RED (24" wood spool) COPPER NOT TINNED</t>
  </si>
  <si>
    <t>#8 (7x,0486") RW90 600V XLPE  BLACK  (24" wood spool) COPPER NOT TINNED</t>
  </si>
  <si>
    <t>R0111895/WPBM0630-GRN</t>
  </si>
  <si>
    <t>PBM0630-GRN</t>
  </si>
  <si>
    <t>DIGICO 2e (15"wood spool)</t>
  </si>
  <si>
    <t>#6 (30x266) UL1283/UL1232 600V  105 C GREEN (15" wood spool) OD: 0,34"</t>
  </si>
  <si>
    <t>H75227646413</t>
  </si>
  <si>
    <t>ADEL</t>
  </si>
  <si>
    <t>970PGS16B</t>
  </si>
  <si>
    <t>CLAMP #16 W/ 3/16" HOLE</t>
  </si>
  <si>
    <t>30219-104</t>
  </si>
  <si>
    <t>M30219-104</t>
  </si>
  <si>
    <t xml:space="preserve">3U FRONT PANEL 5 1/4" x 19" (Nat. Anodized) </t>
  </si>
  <si>
    <t>20817-334</t>
  </si>
  <si>
    <t>M20817-334</t>
  </si>
  <si>
    <t>EUROPAC PERFORATED COVERSHEET</t>
  </si>
  <si>
    <t>SCREW #4-40 x 7/16" Binding Head Phillips Yellow Zn</t>
  </si>
  <si>
    <t>S-208 VIOLET</t>
  </si>
  <si>
    <t>41-1274L</t>
  </si>
  <si>
    <t>H41-1274L</t>
  </si>
  <si>
    <t>380AS014B1610A3</t>
  </si>
  <si>
    <t>LEFT HINGE W/SPRING</t>
  </si>
  <si>
    <t>9295-LH-02</t>
  </si>
  <si>
    <t>RIGHT HINGE W/SPRING</t>
  </si>
  <si>
    <t>9295-RH-02</t>
  </si>
  <si>
    <t>SCREW #6-32 x 3/8 Binding Head Phillips Yellow Zn</t>
  </si>
  <si>
    <t>MS-2428P</t>
  </si>
  <si>
    <t>173-14397K</t>
  </si>
  <si>
    <t>350-1246-16-07-00</t>
  </si>
  <si>
    <t>#6-32x1" BRASS ROUND CRIMP SPACER PCB .062" (Hole ,187")</t>
  </si>
  <si>
    <t>SLIDING RAILS 22" (kit)</t>
  </si>
  <si>
    <t>RASS500322</t>
  </si>
  <si>
    <t>kit</t>
  </si>
  <si>
    <t xml:space="preserve">SCREW M8 x 16mm Button Head Hex-socket cap Steel </t>
  </si>
  <si>
    <t>MS-2241</t>
  </si>
  <si>
    <t>SCREW #10-32 x 1/4" Flat Head Phillips SS</t>
  </si>
  <si>
    <t>RPM MECHANICAL</t>
  </si>
  <si>
    <t>156-091</t>
  </si>
  <si>
    <t>SHIMRING M3x6mm OD, THK: 1mm STEEL DIN988</t>
  </si>
  <si>
    <t>SCHNORR</t>
  </si>
  <si>
    <t>409600</t>
  </si>
  <si>
    <t>BELLEVILLE WASHER M3, OD: M5,5 SPRING STEEL/Zn</t>
  </si>
  <si>
    <t>24660,050,010</t>
  </si>
  <si>
    <t>AP000323</t>
  </si>
  <si>
    <t>668-010</t>
  </si>
  <si>
    <t>MS35338-41</t>
  </si>
  <si>
    <t>#6 SPLIT LOCKWASHER Yellow Zn</t>
  </si>
  <si>
    <t>LMSP-8-01</t>
  </si>
  <si>
    <t>MSP-5-01</t>
  </si>
  <si>
    <t>PCB SPACER SUPPORT 5/16" M/M NYLON WHITE</t>
  </si>
  <si>
    <t>MSPS-5-01</t>
  </si>
  <si>
    <t>PST-1-01</t>
  </si>
  <si>
    <t>205731-1</t>
  </si>
  <si>
    <t>DB37 PLASTIC CLAMP 45degr.</t>
  </si>
  <si>
    <t>J205731-1</t>
  </si>
  <si>
    <t>SCREW M3x12mm Cheese Head SLOTTED SS DIN94</t>
  </si>
  <si>
    <t>51120,030,012</t>
  </si>
  <si>
    <t>38210,030,001</t>
  </si>
  <si>
    <t>FLAT WASHER  M3x9mm OD, THK: 0,8mm STEEL Zn plated DIN9021</t>
  </si>
  <si>
    <t>16410,060,001</t>
  </si>
  <si>
    <t>H149-003</t>
  </si>
  <si>
    <t>CAP NUT M6 THK: 9mm STEEL/Zn DIN917</t>
  </si>
  <si>
    <t>24402,030,010</t>
  </si>
  <si>
    <t>SCREW M3x10mm Cheese Head Slotted STEEL/Zn DIN84</t>
  </si>
  <si>
    <t>24540,030,010</t>
  </si>
  <si>
    <t>SCREW M3x10mm Flat Head Slotted STEEL/Zn DIN963</t>
  </si>
  <si>
    <t>SCREW M3x12mm Flat Head Slotted STEEL/Zn DIN963</t>
  </si>
  <si>
    <t>24540,030,012</t>
  </si>
  <si>
    <t>SCREW M3x35mm Flat Head Slotted STEEL/Zn DIN963</t>
  </si>
  <si>
    <t>24540,030,035</t>
  </si>
  <si>
    <t>24570,030,012</t>
  </si>
  <si>
    <t xml:space="preserve">HEX SPACER male/fem. #6-32 x 1 1/2" Brass/Nickel </t>
  </si>
  <si>
    <t>MALE PLUG 2 POLE, 3 WIRE GND 20A, 125V, NEMA 5-20P (10/box)</t>
  </si>
  <si>
    <t>T1539M03</t>
  </si>
  <si>
    <t>#6-32x1/2" BRASS ROUND CRIMP SPACER PCB .094" (Hole ,187")</t>
  </si>
  <si>
    <t>R0060194</t>
  </si>
  <si>
    <t>DIGICO (DC: 04/09/98): 25FT + 152 FT</t>
  </si>
  <si>
    <t xml:space="preserve">PCM42 LABEL               </t>
  </si>
  <si>
    <t>PCM-42</t>
  </si>
  <si>
    <t xml:space="preserve">PCM43 LABEL               </t>
  </si>
  <si>
    <t>PCM-43</t>
  </si>
  <si>
    <t xml:space="preserve">PCM44 LABEL               </t>
  </si>
  <si>
    <t>PCM-44</t>
  </si>
  <si>
    <t xml:space="preserve">PCM45 LABEL               </t>
  </si>
  <si>
    <t>PCM-45</t>
  </si>
  <si>
    <t xml:space="preserve">PCM46 LABEL               </t>
  </si>
  <si>
    <t>PCM-46</t>
  </si>
  <si>
    <t>PV18-6R</t>
  </si>
  <si>
    <t>#6-32 x 1" Round Head Slotted Zinc Plated</t>
  </si>
  <si>
    <t>786A</t>
  </si>
  <si>
    <t>SCREW #10-32 x 2 1/2" Flat Head Robertson Zinc Plated</t>
  </si>
  <si>
    <t>2199-1032-A6</t>
  </si>
  <si>
    <t>#10-32 x 2 1/2" HEX 5/16" FEMALE ALUMINUM STANDOFF Yel Iridite</t>
  </si>
  <si>
    <t>CONN.  41 POS FEM. W/O TERM.  (D38999/26FG41SN)</t>
  </si>
  <si>
    <t>MT938T21F41S</t>
  </si>
  <si>
    <t>DC: 8315-68191</t>
  </si>
  <si>
    <t>231-102/026-000</t>
  </si>
  <si>
    <t>STK HEIMAN</t>
  </si>
  <si>
    <t>MS-67</t>
  </si>
  <si>
    <t>PROVO</t>
  </si>
  <si>
    <t>PH117-6BG-21</t>
  </si>
  <si>
    <t>SCREW #4-40 x 1" Flat Head Slotted Zinc Plated</t>
  </si>
  <si>
    <t>MS-85</t>
  </si>
  <si>
    <t>270+640</t>
  </si>
  <si>
    <t>T0157-020-180-900-001</t>
  </si>
  <si>
    <t>MF-R-250</t>
  </si>
  <si>
    <t>MF-R-300</t>
  </si>
  <si>
    <t>FMF-R400</t>
  </si>
  <si>
    <t>MF-R-400</t>
  </si>
  <si>
    <t>DIGICO 7 + 10 Lab Eng.</t>
  </si>
  <si>
    <t>MF-R-500</t>
  </si>
  <si>
    <t>MF-R-600</t>
  </si>
  <si>
    <t>MF-R-700</t>
  </si>
  <si>
    <t>MF-R-800</t>
  </si>
  <si>
    <t>MF-R-900</t>
  </si>
  <si>
    <t>NTE524V15</t>
  </si>
  <si>
    <t>NTE</t>
  </si>
  <si>
    <t>250NR-20D</t>
  </si>
  <si>
    <t>M.C,: replaces ECG524V15, SK63</t>
  </si>
  <si>
    <t>XSV18AUMLA12</t>
  </si>
  <si>
    <t>V18AUMLA1210H23</t>
  </si>
  <si>
    <t>Harris / Littelfuse</t>
  </si>
  <si>
    <t>VARISTOR</t>
  </si>
  <si>
    <t>DIGICO: 7" spool (SMD)DC9640 made in Ireland</t>
  </si>
  <si>
    <t>RV4NAYSD104A</t>
  </si>
  <si>
    <t>JA1N056S104UA</t>
  </si>
  <si>
    <t>ALLEN-BRADLEY</t>
  </si>
  <si>
    <t>POT 100K SHAFT</t>
  </si>
  <si>
    <t>USED (DIGICO): made in Mexico</t>
  </si>
  <si>
    <t>RVS303UC104E</t>
  </si>
  <si>
    <t>303UC104E</t>
  </si>
  <si>
    <t>CTS</t>
  </si>
  <si>
    <t>POT 100K SMD (T&amp;R)</t>
  </si>
  <si>
    <t>7" reel: DC0304X07027 (made in Japan)</t>
  </si>
  <si>
    <t>RV4NAYSD153A</t>
  </si>
  <si>
    <t>KMU-1531</t>
  </si>
  <si>
    <t>PRECISION ELECTRO.</t>
  </si>
  <si>
    <t>RV4NAYSD103A</t>
  </si>
  <si>
    <t>5303-10K-S</t>
  </si>
  <si>
    <t>SPECTROL</t>
  </si>
  <si>
    <t>534-20K</t>
  </si>
  <si>
    <t>USED (DIGICO): made in Canada</t>
  </si>
  <si>
    <t>USED (DIGICO): DC8616</t>
  </si>
  <si>
    <t>USED (DIGICO): DC9349</t>
  </si>
  <si>
    <t>POT 15K SHAFT</t>
  </si>
  <si>
    <t>POT 10K SHAFT</t>
  </si>
  <si>
    <t>POT 20K SHAFT</t>
  </si>
  <si>
    <t>SOLID STATE RELAY INPUT 4-32v, Output 480V 50A</t>
  </si>
  <si>
    <t>H10D4850</t>
  </si>
  <si>
    <t xml:space="preserve">RELAY 4P, 24 VDC </t>
  </si>
  <si>
    <t>POTTER &amp; BRUMFIELD</t>
  </si>
  <si>
    <t>R10-E1X4-V700</t>
  </si>
  <si>
    <t>RESISTOR 2,7R 3,75W  1% WIREWOUND</t>
  </si>
  <si>
    <t xml:space="preserve">CW-2B-2R7-1% </t>
  </si>
  <si>
    <t>M.C.: DC0335</t>
  </si>
  <si>
    <t>C472CD6KV</t>
  </si>
  <si>
    <t>60GAT47</t>
  </si>
  <si>
    <t>SPRAGUE</t>
  </si>
  <si>
    <t>CAP  ,047uF 6KV T.H : 0,4"</t>
  </si>
  <si>
    <t>M.C.: NEWARK 46F5243</t>
  </si>
  <si>
    <t>CS100CN050K</t>
  </si>
  <si>
    <t>DIGICO ENG. (DC:9720)</t>
  </si>
  <si>
    <t>SOCKET PLCC84 SMD (BROWN) TUBE</t>
  </si>
  <si>
    <t xml:space="preserve">PCM35 LABEL               </t>
  </si>
  <si>
    <t>PCM-35</t>
  </si>
  <si>
    <t>A0378809</t>
  </si>
  <si>
    <t>CABLE T/C 1 pair x #20 type T CU/CON (BLUE)</t>
  </si>
  <si>
    <t>PC-20-TX</t>
  </si>
  <si>
    <t>WPC-20-D</t>
  </si>
  <si>
    <t>Interconnect Devices Inc. (IDI)</t>
  </si>
  <si>
    <t>S-1-E-3.8-G</t>
  </si>
  <si>
    <t>XS1E3-8G</t>
  </si>
  <si>
    <t>SPRING PIN ASSY GOLD</t>
  </si>
  <si>
    <t>S-1-A-3.8-G</t>
  </si>
  <si>
    <t xml:space="preserve">ALARM 2.8kHz 85dB 12mA(3-20V)W/ 42 wires(BLACK) 25/sealed bag    </t>
  </si>
  <si>
    <t>IC SOIC-8</t>
  </si>
  <si>
    <t>DIGICO T&amp;R</t>
  </si>
  <si>
    <t>USRXM-433-LC</t>
  </si>
  <si>
    <t>RXM-433-LC-R</t>
  </si>
  <si>
    <t>SMD-10</t>
  </si>
  <si>
    <t>LINX TECHNOLOGIES</t>
  </si>
  <si>
    <t>DIGICO: made in USA + 47 rerfurb.</t>
  </si>
  <si>
    <t>QSLM2902D</t>
  </si>
  <si>
    <t>LM2902D</t>
  </si>
  <si>
    <t>MOTOROLA/ ON SEMI</t>
  </si>
  <si>
    <t>USLM2904D</t>
  </si>
  <si>
    <t>LM2904D</t>
  </si>
  <si>
    <t>IC SOIC-14</t>
  </si>
  <si>
    <t>DIGICO: 55/tube (DC: XAA008/TLC925)</t>
  </si>
  <si>
    <t>DIGICO: DC ABSV</t>
  </si>
  <si>
    <t>MC74HC08AD</t>
  </si>
  <si>
    <t>SOIC-14</t>
  </si>
  <si>
    <t>55/tube: M.C. (DC0224)</t>
  </si>
  <si>
    <t>MC74HC540AN</t>
  </si>
  <si>
    <t>M.C. 18/tube (DC2005) made in Indonesia</t>
  </si>
  <si>
    <t>MM74HC4040M</t>
  </si>
  <si>
    <t>SOIC-16</t>
  </si>
  <si>
    <t xml:space="preserve">M.C. 48/tube (DC 0142) </t>
  </si>
  <si>
    <t>XSPS2801-1F3</t>
  </si>
  <si>
    <t>PS2801-1-F3</t>
  </si>
  <si>
    <t>IC SMD</t>
  </si>
  <si>
    <t>DIGICO (TDS-01): DC2001 (made in Japan)</t>
  </si>
  <si>
    <t>USPC852XP DIGICO</t>
  </si>
  <si>
    <t>PC852XPY</t>
  </si>
  <si>
    <t>SHARP</t>
  </si>
  <si>
    <t>SOIC-4</t>
  </si>
  <si>
    <t>DIGICO partial reel (equiv. to NEC PS2532L-1): DC2003 (made in Japan)</t>
  </si>
  <si>
    <t>SDRD10E</t>
  </si>
  <si>
    <t>SWITCH ROTARY BCD 10 POS. 0,4VA (45/tube) SMD</t>
  </si>
  <si>
    <t>ALCO</t>
  </si>
  <si>
    <t>DRD10E</t>
  </si>
  <si>
    <t>DIGICO 510-0015/0016: equiv. C&amp;K CD10RM0CK; Grayhill 94HAB10</t>
  </si>
  <si>
    <t>C474CRX100-2</t>
  </si>
  <si>
    <t>0,47uF  100V CER. AXIAL  10% 0.200" (T.H.)</t>
  </si>
  <si>
    <t>SR301C474KAA</t>
  </si>
  <si>
    <t>C105CRX100-2</t>
  </si>
  <si>
    <t>1uF  100V CER. AXIAL  10% 0.200" (T.H.)</t>
  </si>
  <si>
    <t>SR401C105KAA</t>
  </si>
  <si>
    <t>CS105CX016M</t>
  </si>
  <si>
    <t>1uF 16V CER. X7R 20% 1206 (SMD)</t>
  </si>
  <si>
    <t>1206YC105MAT</t>
  </si>
  <si>
    <t>DIGICO BULK LONG LEADS 0,1" L.S.</t>
  </si>
  <si>
    <t>DIGICO 7" reel DC9808 (made in USA)</t>
  </si>
  <si>
    <t>DIGICO 7" reel (made in USA)</t>
  </si>
  <si>
    <t xml:space="preserve">DIGICO 7" reel DC9302 </t>
  </si>
  <si>
    <t>DIGICO M.T.150-0108</t>
  </si>
  <si>
    <t>DIGICO M.T. 150-0107</t>
  </si>
  <si>
    <t>DIGICO M.T. 150-0147</t>
  </si>
  <si>
    <t>USHI5812JIB</t>
  </si>
  <si>
    <t>12-BIT ADC  SOIC-24 WIDE (SMD)</t>
  </si>
  <si>
    <t>HI5812JIB</t>
  </si>
  <si>
    <t>IC</t>
  </si>
  <si>
    <t>DIGICO M.T. 339-0022</t>
  </si>
  <si>
    <t>RS10K0-W1-01</t>
  </si>
  <si>
    <t>RES. 10K0 1/10W 0.1% SMD 0805 (SMD)</t>
  </si>
  <si>
    <t>IRC</t>
  </si>
  <si>
    <t>PCSP-W0805R-03-1002-B</t>
  </si>
  <si>
    <t>DIGICO M.T. 470-0001</t>
  </si>
  <si>
    <t>USMTDF1P02HD</t>
  </si>
  <si>
    <t>IC SOIC8 Narrow Body (SMD)</t>
  </si>
  <si>
    <t>MTDF1P02HD</t>
  </si>
  <si>
    <t>DIGICO M.T. 480-0018 (equiv.: IR IRF7506)</t>
  </si>
  <si>
    <t>USLM339AM</t>
  </si>
  <si>
    <t>IC VOLTAGE COMP. SOIC14 (SMD)</t>
  </si>
  <si>
    <t>LM339AM</t>
  </si>
  <si>
    <t>DIGICO M.T. 339-0027</t>
  </si>
  <si>
    <t>Nichicon</t>
  </si>
  <si>
    <t>DIGICO M.T. 150-0060</t>
  </si>
  <si>
    <t>RS6K80-W1-01</t>
  </si>
  <si>
    <t>RES. 6K80 1/10W 0.1% SMD 0805 (SMD)</t>
  </si>
  <si>
    <t>Panasonic</t>
  </si>
  <si>
    <t>ERA-6YEB682</t>
  </si>
  <si>
    <t>DIGICO M.T. 470-0004</t>
  </si>
  <si>
    <t>USTLC277CD</t>
  </si>
  <si>
    <t>DUAL OP-AMO SOIC-8 (SMD)</t>
  </si>
  <si>
    <t>TLC277CD</t>
  </si>
  <si>
    <t>DIGICO M.T. 339-0057</t>
  </si>
  <si>
    <t>YAGEO</t>
  </si>
  <si>
    <t>R1R0-1W-5</t>
  </si>
  <si>
    <t>RESISTANCE1, 0 OHMS 1W 5% (T.H.)</t>
  </si>
  <si>
    <t>1,0W-1</t>
  </si>
  <si>
    <t>DIGICO M.T. 470-0206</t>
  </si>
  <si>
    <t>DSZM4742ACT</t>
  </si>
  <si>
    <t>DIODE ZENER 12V MELF (DL-41) (tape) (SMD)</t>
  </si>
  <si>
    <t>ZM4742A-13</t>
  </si>
  <si>
    <t>VISHAY/ General Semi</t>
  </si>
  <si>
    <t>DIGICO M.T. 480-0036: 13" reel gray (Made in France)</t>
  </si>
  <si>
    <t>MF-R-010</t>
  </si>
  <si>
    <t>DIGICO: Lab Eng.</t>
  </si>
  <si>
    <t>MF-R-020</t>
  </si>
  <si>
    <t>MF-R-025</t>
  </si>
  <si>
    <t>MF-R-030</t>
  </si>
  <si>
    <t>MF-R-040</t>
  </si>
  <si>
    <t>FRXE050</t>
  </si>
  <si>
    <t>MF-R-050</t>
  </si>
  <si>
    <t>XMF-R65</t>
  </si>
  <si>
    <t>MF-R-065</t>
  </si>
  <si>
    <t>DIGICO 77: Lab Eng.</t>
  </si>
  <si>
    <t>MF-R-075</t>
  </si>
  <si>
    <t>MF-R-090</t>
  </si>
  <si>
    <t>MF-R-110</t>
  </si>
  <si>
    <t>MF-R-135</t>
  </si>
  <si>
    <t>MF-R-160</t>
  </si>
  <si>
    <t>MF-R-185</t>
  </si>
  <si>
    <t>DIGICO 40T02: no discount</t>
  </si>
  <si>
    <t>CONN 3x5=15 POS MATE-N-LOK</t>
  </si>
  <si>
    <t>1-480670-0</t>
  </si>
  <si>
    <t>M.C</t>
  </si>
  <si>
    <t>ELCO</t>
  </si>
  <si>
    <t>CONN. 96 POS. MALE 90° pcb w/ polarizing openings on TOP</t>
  </si>
  <si>
    <t>21" reel</t>
  </si>
  <si>
    <t xml:space="preserve">#6 x 1/2" ALUM. ROUND CRIMP SPACER PCB .062" </t>
  </si>
  <si>
    <t>FLUKE</t>
  </si>
  <si>
    <t>DIGITAL MULTIMETER</t>
  </si>
  <si>
    <t>8012A</t>
  </si>
  <si>
    <t>CARD EXTENDER 2x22= 44 POS.MATES W/RECEPTACLE R644</t>
  </si>
  <si>
    <t>3690</t>
  </si>
  <si>
    <t>J057-026-153</t>
  </si>
  <si>
    <t>CONN. 26 POS. MALE STRAIGHT PCB ,062" BOX HEADER</t>
  </si>
  <si>
    <t>IDH-26LP-S3-TG</t>
  </si>
  <si>
    <t>ZZL-4120-36LT</t>
  </si>
  <si>
    <t>FEM. TERM. #20 Copper Alloy, Rhodium plated contacts ( MS24255-20S )</t>
  </si>
  <si>
    <t>DC: 09/97 (Equiv. To Flexite 03890 and Turboflex 76A # 71124)</t>
  </si>
  <si>
    <t>DC 99-08-17. Made in H.K. Stk Digico:14+18+18 (equiv. OKAYA: RC2004A, HITACHI: LM044L, OPTREX: DMC20434, EPSON: EA-D20040, SANYO: LCM5059, DATAVISION: DV20400 )</t>
  </si>
  <si>
    <t>RPB00002/ WGAINE7-8</t>
  </si>
  <si>
    <t>RPB00087/ WGAINE4MM</t>
  </si>
  <si>
    <t>XTAPE-EL1-25 / R0054458</t>
  </si>
  <si>
    <t>WM-12 or 10012</t>
  </si>
  <si>
    <t>ADHESIVE LABEL #13 (36/sheet) (25 sheets/box)</t>
  </si>
  <si>
    <t>WM-13 or 10013</t>
  </si>
  <si>
    <t>ADHESIVE LABEL #14 (36/sheet) (25 sheets/box)</t>
  </si>
  <si>
    <t>WM-14 or 10014</t>
  </si>
  <si>
    <t>315-547</t>
  </si>
  <si>
    <t>H315-547</t>
  </si>
  <si>
    <t>SCREW #4-40 x 1" Flat Head Phillips SS 18,8</t>
  </si>
  <si>
    <t>SCREW #6-32 x 1/2" Round Head Robertson Zinc Plated</t>
  </si>
  <si>
    <t>MS-1335</t>
  </si>
  <si>
    <t>MS-83</t>
  </si>
  <si>
    <t>SCREW #4-40 x 1/2" Flat Head Slotted Zinc Plated</t>
  </si>
  <si>
    <t>MS-363</t>
  </si>
  <si>
    <t>ADHESIVE LABEL #50 (36/sheet) (25 sheets/box)</t>
  </si>
  <si>
    <t>WM-50 or 10050</t>
  </si>
  <si>
    <t>Made in Mexico (DIGICO from Telo.)</t>
  </si>
  <si>
    <t>H1702</t>
  </si>
  <si>
    <t>H1705</t>
  </si>
  <si>
    <t>H1864</t>
  </si>
  <si>
    <t xml:space="preserve">DC: 2000 VTT DIGICO: 5K/BOX (ALPHA equiv. PVC-105-7 or PVC-105-6) </t>
  </si>
  <si>
    <t>5KP15CA</t>
  </si>
  <si>
    <t>D5KP15CA</t>
  </si>
  <si>
    <t xml:space="preserve">TVS AXIAL 15V 5000W </t>
  </si>
  <si>
    <t>DIGICO: no discount Oerl.</t>
  </si>
  <si>
    <t>MOLEX</t>
  </si>
  <si>
    <t>HOLLINGSWORTH</t>
  </si>
  <si>
    <t>PANDUIT</t>
  </si>
  <si>
    <t>AP000719</t>
  </si>
  <si>
    <t>Digico</t>
  </si>
  <si>
    <t>647A-9658-19</t>
  </si>
  <si>
    <t>1474A</t>
  </si>
  <si>
    <t>HEX SPACER #8-32 x 1/4"  Brass/Nickel</t>
  </si>
  <si>
    <t>1474C</t>
  </si>
  <si>
    <t>HEX SPACER #8-32 x 1/2"  Brass/Nickel</t>
  </si>
  <si>
    <t>1429-1</t>
  </si>
  <si>
    <t>PREFORMED WIRE JUMPER 0,300"</t>
  </si>
  <si>
    <t>1406-2</t>
  </si>
  <si>
    <t>X1406-2</t>
  </si>
  <si>
    <t>#8-32 x 1/2" ALUM. ROUND SPACER OD .250"</t>
  </si>
  <si>
    <t>KIT WB-SS WITH SS BRACKET &amp; SCREWS FOR BIG BLUE HOUSING</t>
  </si>
  <si>
    <t>WM-77 or 10077</t>
  </si>
  <si>
    <t>WM-78 or 10078</t>
  </si>
  <si>
    <t>WM-79 or 10079</t>
  </si>
  <si>
    <t>ADHESIVE LABEL #24 (36/sheet) (25 sheets/box)</t>
  </si>
  <si>
    <t>7681</t>
  </si>
  <si>
    <t>Instruments Specialties</t>
  </si>
  <si>
    <t>OC97-860-08</t>
  </si>
  <si>
    <t>HOC97-86008</t>
  </si>
  <si>
    <t>TUBN-063-1</t>
  </si>
  <si>
    <t>DIGICO 20B02</t>
  </si>
  <si>
    <t xml:space="preserve">SCREW #10-32 x 3/4" Binding Head Combined Zinc Plated </t>
  </si>
  <si>
    <t>395-082</t>
  </si>
  <si>
    <t xml:space="preserve">SCREW #6-32 x 3/4" Round  Head Robertson Zinc Plated </t>
  </si>
  <si>
    <t>395-233</t>
  </si>
  <si>
    <t xml:space="preserve">SCREW #6-32 x 1/4" Binding Head Combined Zinc Plated </t>
  </si>
  <si>
    <t>#8 INTERNAL TOOTH LOCKWASHER STEEL/Zn</t>
  </si>
  <si>
    <t>1789</t>
  </si>
  <si>
    <t>MS-2082</t>
  </si>
  <si>
    <t>POWER LINE CHOKE 820uH 10% 0,8A SRF: 1MHz, DCR: 0,655ohms</t>
  </si>
  <si>
    <t>CTH8-821</t>
  </si>
  <si>
    <t>POWER LINE CHOKE 8200uH 10% 0,25A SRF: 0,3MHz, DCR: 6,32ohms</t>
  </si>
  <si>
    <t>CTH8-822</t>
  </si>
  <si>
    <t>POWER LINE CHOKE 2200uH 10% 0,5A SRF: 0,7MHz, DCR: 2,00ohms</t>
  </si>
  <si>
    <t>SPAE-NAUR SPA-82</t>
  </si>
  <si>
    <t xml:space="preserve">DIGICO: made in USA </t>
  </si>
  <si>
    <t>TDK</t>
  </si>
  <si>
    <t>MLF1206-4R7K</t>
  </si>
  <si>
    <t>JPV18-8R</t>
  </si>
  <si>
    <t>CABLE T/C 6 pairs x #20 Strd type T Ext. Only type PLTC 105C 300V (Blue)</t>
  </si>
  <si>
    <t>MS-568</t>
  </si>
  <si>
    <t>SCREW #1/4-20 x 3" Round Head Slotted Brass</t>
  </si>
  <si>
    <t>INDUCTOR 3,3uH 10% 0,3A SMD 1008 (ON TAPE: 6" reel)</t>
  </si>
  <si>
    <t>1008F332KTE</t>
  </si>
  <si>
    <t>POWER LINE CHOKE 10000uH 10% 0,25A SRF: 0,3MHz, DCR: 7,30ohms</t>
  </si>
  <si>
    <t>CTH8-103</t>
  </si>
  <si>
    <t>CTH8-223</t>
  </si>
  <si>
    <t>POWER LINE CHOKE 22000uH 10% 0,13A SRF: 0,2MHz, DCR: 16,8ohms</t>
  </si>
  <si>
    <t>CTH8-473</t>
  </si>
  <si>
    <t>POWER LINE CHOKE 47000uH 10% 0,10A SRF: 0,1MHz, DCR: 31,8ohms</t>
  </si>
  <si>
    <t>CTH8-683</t>
  </si>
  <si>
    <t>35-0473F</t>
  </si>
  <si>
    <t>H246-110</t>
  </si>
  <si>
    <t>SCREW M3 x 16mm Cheese Head Phillips SS 18,8</t>
  </si>
  <si>
    <t>H3491</t>
  </si>
  <si>
    <t>H7329</t>
  </si>
  <si>
    <t>H8839</t>
  </si>
  <si>
    <t>X1414</t>
  </si>
  <si>
    <t>#20 PVC clear tubing Wall ,016" 241/261 85 C (Complies with MIL-I-631D, Type F Grade A, Class1, Cat. 1, and ASTM D922, Grade A)</t>
  </si>
  <si>
    <t>E300221</t>
  </si>
  <si>
    <t>E3001??</t>
  </si>
  <si>
    <t>Made in Japan: Box 12"x12"x4"</t>
  </si>
  <si>
    <t>MODE</t>
  </si>
  <si>
    <t>F59PF</t>
  </si>
  <si>
    <t>F' CONNECTOR MALE/FEMALE</t>
  </si>
  <si>
    <t>SCREW #4-40x.350" CAPTIVE PAN HD SLOTTED</t>
  </si>
  <si>
    <t>PCM-4</t>
  </si>
  <si>
    <t>PCM-5</t>
  </si>
  <si>
    <t>PCM-6</t>
  </si>
  <si>
    <t>PCM-7</t>
  </si>
  <si>
    <t>Made in USA: 158+ 370 at DIGICO</t>
  </si>
  <si>
    <t>Made in USA: DIGICO 13D13</t>
  </si>
  <si>
    <t>Made in USA: DIGICO 13D12</t>
  </si>
  <si>
    <t>TC-KXS-20-TT-sub</t>
  </si>
  <si>
    <t>DIGICO 630</t>
  </si>
  <si>
    <t>395-114</t>
  </si>
  <si>
    <t>S-208 RED</t>
  </si>
  <si>
    <t>MASTER</t>
  </si>
  <si>
    <t>20012</t>
  </si>
  <si>
    <t>ELEMENT 120V 340W 500F FOR HEAT GUN (BLUE) OD 1 5/16" x 3 3/4" lg</t>
  </si>
  <si>
    <t>DIGICO TOOLS</t>
  </si>
  <si>
    <t>3436-1A</t>
  </si>
  <si>
    <t>TRL136111200</t>
  </si>
  <si>
    <t>J09031646951</t>
  </si>
  <si>
    <t>TRANSFORMER PCB Primary 115/230V 50/60Hz; Sec. 24V, 420mA</t>
  </si>
  <si>
    <t>WPH116-6-18</t>
  </si>
  <si>
    <t>CONN. 3 POS. FEMALE SOLDER PANEL MOUNT (OLIVE)</t>
  </si>
  <si>
    <t>MS3112E8-33S</t>
  </si>
  <si>
    <t>1205-1/2"</t>
  </si>
  <si>
    <t>R0114251</t>
  </si>
  <si>
    <t>TAPE POLYIMIDE ,001" FILM 1/2" WITH ACRYLIC ADH.  (108ft/R)  Total Thk: ,003" 155C/311F UL510</t>
  </si>
  <si>
    <t>DIGICO: X1205</t>
  </si>
  <si>
    <t>MELCHER</t>
  </si>
  <si>
    <t>similar to 1-329632-2</t>
  </si>
  <si>
    <t>INTERNAL TOOTH LOCKWASHER 1/2", OD: 0,670" THK ,060"</t>
  </si>
  <si>
    <t>SS-6488S-A-FLS-50</t>
  </si>
  <si>
    <t>CONN. JACK 8 POS. RJ45  PCB ,040" (30/tube)</t>
  </si>
  <si>
    <t>JSS-6488SAFLS50</t>
  </si>
  <si>
    <t>DIGICO M500120</t>
  </si>
  <si>
    <t>RUBBER SLEEVED GROMMET ID 1/2" FOR HOLE 5/8", THK 1/32"</t>
  </si>
  <si>
    <t>H1-329632-2</t>
  </si>
  <si>
    <t>FLEX-TAG MARKER 1,75" x 0,476" (YELLOW) 60/SHEET</t>
  </si>
  <si>
    <t>6" SPOOL: ALPHA equiv. PVC105-16-BLK</t>
  </si>
  <si>
    <t xml:space="preserve">MT938T21641P or D38999/26WG41PN </t>
  </si>
  <si>
    <t xml:space="preserve">CONN 41 POS MALE W/O CRIMP Term.  </t>
  </si>
  <si>
    <t>DC: 8519 USED</t>
  </si>
  <si>
    <t>BUSBAR FOR WRAPPING POSTS 1,0x1,0mm (6mm x 422,56mm) 5,08mm C/C</t>
  </si>
  <si>
    <t>tubes</t>
  </si>
  <si>
    <t>PCM-15</t>
  </si>
  <si>
    <t>PCM-16</t>
  </si>
  <si>
    <t>PCM-17</t>
  </si>
  <si>
    <t>PCM-18</t>
  </si>
  <si>
    <t xml:space="preserve">PCM4 LABEL                </t>
  </si>
  <si>
    <t>R002096</t>
  </si>
  <si>
    <t>R2807-30-20T</t>
  </si>
  <si>
    <t>1411P</t>
  </si>
  <si>
    <t>PANEL 1,75"x19" STEEL GREY</t>
  </si>
  <si>
    <t>PANEL 1,75" x 19" ALUMINUM UNFINISHED THK: ,125"</t>
  </si>
  <si>
    <t>PBPA19001UNF</t>
  </si>
  <si>
    <t>WESTERN GRAPHTEC</t>
  </si>
  <si>
    <t>71404-024</t>
  </si>
  <si>
    <t>10" PANEL HANDLES KIT (AL. HANDLES + SCREWS) KM6-II</t>
  </si>
  <si>
    <t>HEX SOCKET CAP SCREW #4-40 x 2" ALLOY STEEL</t>
  </si>
  <si>
    <t>CONN. 2 POS MINI FEMALE (type Cu) WHITE</t>
  </si>
  <si>
    <t>SMP-U-F</t>
  </si>
  <si>
    <t>pkg</t>
  </si>
  <si>
    <t>BB-SMP-100</t>
  </si>
  <si>
    <t>SR-SMP-100</t>
  </si>
  <si>
    <t>SILICONE WIRE GROMMETS (RED)</t>
  </si>
  <si>
    <t xml:space="preserve">#6x1/2" ALUM. ROUND CRIMP SPACER PCB .062" </t>
  </si>
  <si>
    <t>EISA/ISA or PCI STANDARD BLANK BRACKET (DB9 + DB25)</t>
  </si>
  <si>
    <t>MICROSWITCH</t>
  </si>
  <si>
    <t>8Z0085</t>
  </si>
  <si>
    <t>GRAY SMALL ROUND BUTTON OD: ,40"; H: ,44"</t>
  </si>
  <si>
    <t>W1820-03630</t>
  </si>
  <si>
    <t>PCB #6-32 SCREW TERMINAL</t>
  </si>
  <si>
    <t>8326</t>
  </si>
  <si>
    <t>T 1 3/4 LED SPACER L: ,380" NYLON UL94V-2</t>
  </si>
  <si>
    <t>8662</t>
  </si>
  <si>
    <t>C&amp;K</t>
  </si>
  <si>
    <t>7101KH3ZQE</t>
  </si>
  <si>
    <t>S7101KZQE</t>
  </si>
  <si>
    <t>TOGGLE SWITCH SP On-None-On  w/Locking lever &amp; High Torque threaded bushing</t>
  </si>
  <si>
    <t>M.C. : replaced by 7101K2ZQE lever 0,704" or  7101K12ZQE lever 0,732"</t>
  </si>
  <si>
    <t xml:space="preserve">STRAIGHT 2-ROWS HEADER 36 POSITIONS  H: ,845" </t>
  </si>
  <si>
    <t>929836-04-36</t>
  </si>
  <si>
    <t>J929950-00</t>
  </si>
  <si>
    <t>QDS1811-10</t>
  </si>
  <si>
    <t>TRANS. ECONORESET 5V 10% (TO-92) T.H.</t>
  </si>
  <si>
    <t>DALLAS</t>
  </si>
  <si>
    <t>DS1811-10</t>
  </si>
  <si>
    <t>QUA7805CKC</t>
  </si>
  <si>
    <t>REG. 5.0V 1.5A (TO-220AA) T.H.</t>
  </si>
  <si>
    <t>UA7805CKC</t>
  </si>
  <si>
    <t>QSIRF7604TR</t>
  </si>
  <si>
    <t>HEXFET 20V -3,6A MICR-8 SMD</t>
  </si>
  <si>
    <t>IRF7604TR</t>
  </si>
  <si>
    <t>RVS3364W1103</t>
  </si>
  <si>
    <t xml:space="preserve">POT 4MM SQ CERMER 10K SMD </t>
  </si>
  <si>
    <t>3364W-1-103</t>
  </si>
  <si>
    <t>USMAX202CSE</t>
  </si>
  <si>
    <t xml:space="preserve">TRANSC 5V RS232 (SO16) SMD  </t>
  </si>
  <si>
    <t xml:space="preserve">MAXIM </t>
  </si>
  <si>
    <t>MAX202CSE</t>
  </si>
  <si>
    <t>USTD62783AFS</t>
  </si>
  <si>
    <t xml:space="preserve">DARL DRVR 8CH (SOP18P375)  SMD  </t>
  </si>
  <si>
    <t>TD62783AFS</t>
  </si>
  <si>
    <t>USULN2803AFW</t>
  </si>
  <si>
    <t>DARL DVR 8CH 50V (SOIC-18W)  SMD 40/tube</t>
  </si>
  <si>
    <t>ULN2803AFW</t>
  </si>
  <si>
    <t>USXC95216-20</t>
  </si>
  <si>
    <t xml:space="preserve">IC 5V CPLD 216 MACROCELLS 4800GATES 160PQFP COMM. SMD </t>
  </si>
  <si>
    <t>XC95216-20PQ160C</t>
  </si>
  <si>
    <t>DIGICO TDS DC 2UKK613 (made in Malaysia)</t>
  </si>
  <si>
    <t>DIGICO tray  TDS DC 1999</t>
  </si>
  <si>
    <t>GIGABYTE</t>
  </si>
  <si>
    <t>12CF1-2ID150-03</t>
  </si>
  <si>
    <t>DIGICO 2e (black box w/ VGA adaptor)</t>
  </si>
  <si>
    <t>SERIAL ATA II CABLE RED (kit of 2)</t>
  </si>
  <si>
    <t>M.C. 2 + Black box 2e(Héma)</t>
  </si>
  <si>
    <t>VGA ADAPTOR HD15 FEM/ DB15 MALE</t>
  </si>
  <si>
    <t>DIGICO XS box 2e: LOOSE (DC:93-42)</t>
  </si>
  <si>
    <t>DIGICO XS box 2e: DC: 1298 (13" reel black: made in JAPAN)</t>
  </si>
  <si>
    <t>DIGICO Eng.: USED</t>
  </si>
  <si>
    <t>CRCW12061652FRT1</t>
  </si>
  <si>
    <t>M.C.: DC0440 (made in Israel)</t>
  </si>
  <si>
    <t>RESISTOR 16K5 1/8W  1% SMD 1206 T&amp;R</t>
  </si>
  <si>
    <t xml:space="preserve">#6-32x1/2" ALUM. HEX CRIMP SPACER PCB .062" </t>
  </si>
  <si>
    <t>350-7413-13-19-00</t>
  </si>
  <si>
    <t>HINGE PANEL SPRING FOR # 33-0502J SYSTEM 3</t>
  </si>
  <si>
    <t>3U ENDPLATE ANGLE FOR 3C, 3D, 3E  ALUMINUM</t>
  </si>
  <si>
    <t>TRANSFORMER 50/ 60 Hz Primary: AUTO 200VA, type X, class A</t>
  </si>
  <si>
    <t>CHASSIS TRAK</t>
  </si>
  <si>
    <t>411RH / 411LH</t>
  </si>
  <si>
    <t xml:space="preserve">SLIDING RAILS 41" (kit) </t>
  </si>
  <si>
    <t>HEX SPACER fem. #6-32 x 11/16" BRASS/Nickel</t>
  </si>
  <si>
    <t>HEX SPACER male/fem. #6-32 x 2 1/2" BRASS/Nickel</t>
  </si>
  <si>
    <t xml:space="preserve">#6 x 3/16" ALUM. ROUND SPACER OD .250" </t>
  </si>
  <si>
    <t>9207</t>
  </si>
  <si>
    <t>CAMBION</t>
  </si>
  <si>
    <t>SHOULDER WASHER #4, OD: ,140", L: ,105", THK: ,,040",  NYLON</t>
  </si>
  <si>
    <t xml:space="preserve">THCPL EXTN KX 105C 300V 36 prs x #20 Strd PVC/PVC type PLTC SUN RES. </t>
  </si>
  <si>
    <t>4066-5</t>
  </si>
  <si>
    <t>MS35206-216</t>
  </si>
  <si>
    <t>MS35206-217</t>
  </si>
  <si>
    <t>MS35206-218</t>
  </si>
  <si>
    <t>NAS1190-06P4L</t>
  </si>
  <si>
    <t>NUMBERS 1-24 FOR LARGE JACKS (sealed bag)</t>
  </si>
  <si>
    <t>NUMBERS 1-100 FOR LARGE JACKS (sealed bag)</t>
  </si>
  <si>
    <t>ALUMINUM BOX (KIT)</t>
  </si>
  <si>
    <t>FUSE 8A S/B 3AG</t>
  </si>
  <si>
    <t>YIHRONG</t>
  </si>
  <si>
    <t>Made in Taïwan</t>
  </si>
  <si>
    <t>MGC-30A</t>
  </si>
  <si>
    <t>MGC-8A</t>
  </si>
  <si>
    <t>3564500</t>
  </si>
  <si>
    <t>W171-10</t>
  </si>
  <si>
    <t>#8-32 HEX NUTS THK ,170" Width across flats 11/32" Yellow Zn + Nylon inserts</t>
  </si>
  <si>
    <t>MS35649-284</t>
  </si>
  <si>
    <t>395-076</t>
  </si>
  <si>
    <t xml:space="preserve">SCREW #10-32 x 1" Flat Head Robertson Zinc Plated </t>
  </si>
  <si>
    <t>110+166</t>
  </si>
  <si>
    <t>395-074</t>
  </si>
  <si>
    <t xml:space="preserve">SCREW #10-32 x 1/2" Flat Head Robertson Zinc Plated </t>
  </si>
  <si>
    <t>MS-1126</t>
  </si>
  <si>
    <t>47-60-201-60</t>
  </si>
  <si>
    <t>UL1007 #16 (26X30) T/C WHT TR-64</t>
  </si>
  <si>
    <t>9916-9</t>
  </si>
  <si>
    <t>PCM-48</t>
  </si>
  <si>
    <t>PCM-49</t>
  </si>
  <si>
    <t>PCM-50</t>
  </si>
  <si>
    <t>COAX BNC CONN 50 OHM RG58A/U</t>
  </si>
  <si>
    <t>MS35338-40</t>
  </si>
  <si>
    <t>M6 x 1 WING NUT BRASS Nickel plated LIGHT PATTERN</t>
  </si>
  <si>
    <t>26+50</t>
  </si>
  <si>
    <t>366-739ZP</t>
  </si>
  <si>
    <t>HEX SOCKET CAP SCREW M6 x 16mm STEEL/Zn plated Gr.12,9 DIN912</t>
  </si>
  <si>
    <t>HEX BOLT M6 x 10mm Steel/Zn plated Gr.8,8 DIN933 FULL THREADS</t>
  </si>
  <si>
    <t>330-044ZP</t>
  </si>
  <si>
    <t>GS-4 UV</t>
  </si>
  <si>
    <t>2201</t>
  </si>
  <si>
    <t>1561D</t>
  </si>
  <si>
    <t>#6-32 x 3/8" CRIMP SPACER  Brass/Nickel for ,120" THK.</t>
  </si>
  <si>
    <t>7329</t>
  </si>
  <si>
    <t>SOLDER TERMINAL LUG #6 W/ ,076" HOLE )(,018" Brass/Ni)</t>
  </si>
  <si>
    <t>1548B</t>
  </si>
  <si>
    <t xml:space="preserve">ROUND SPACER  #6-32 x 3/8" Brass/Nickel </t>
  </si>
  <si>
    <t>1411-1</t>
  </si>
  <si>
    <t>1412-1</t>
  </si>
  <si>
    <t>1414</t>
  </si>
  <si>
    <t>MICRO JACK for ,032-,046" PIN L: ,236" (GOLD) MTG HOLE ,089"</t>
  </si>
  <si>
    <t>MICRO JACK for ,015-,021" PIN L: ,140" (GOLD) MTG HOLE ,040"</t>
  </si>
  <si>
    <t>1651-2</t>
  </si>
  <si>
    <t>#4-40 x 3/8" CRIMP SPACER  Brass/Nickel for ,062" THK.</t>
  </si>
  <si>
    <t>H1651-2</t>
  </si>
  <si>
    <t>1926A</t>
  </si>
  <si>
    <t>HEX SPACER #8-32 x 3/8"ALUMINUM OD: 3/8"</t>
  </si>
  <si>
    <t>1927B</t>
  </si>
  <si>
    <t>HEX SPACER #6-32 x 1/2" STAINLESS STEEL</t>
  </si>
  <si>
    <t>H1927B</t>
  </si>
  <si>
    <t xml:space="preserve">HEX SPACER male/fem. #6-32 x 2" NYLON </t>
  </si>
  <si>
    <t>STEEL BOTTOM PLATE 10"x17" #20 Ga GREY</t>
  </si>
  <si>
    <t>M1431-6</t>
  </si>
  <si>
    <t>HOLE PLUG FOR HOLE 1/4" NYLON (BLACK)</t>
  </si>
  <si>
    <t>DP-250 or 2603</t>
  </si>
  <si>
    <t>SPAE-NAUR equiv. 245-020</t>
  </si>
  <si>
    <t>38130,142,001</t>
  </si>
  <si>
    <t>H38130142001</t>
  </si>
  <si>
    <t>NORCOM</t>
  </si>
  <si>
    <t>HARTING</t>
  </si>
  <si>
    <t>09031646951</t>
  </si>
  <si>
    <t>SCREW #10-32 x 1" Round Head Slotted Brass</t>
  </si>
  <si>
    <t>MS35649-242</t>
  </si>
  <si>
    <t>#4-40 HEX NUTS THK 3/32" Width across flats 0,250" Yellow Zn</t>
  </si>
  <si>
    <t>MS21083N04</t>
  </si>
  <si>
    <t>R0106783</t>
  </si>
  <si>
    <t>R0107269</t>
  </si>
  <si>
    <t>RP000430</t>
  </si>
  <si>
    <t>R0107977</t>
  </si>
  <si>
    <t xml:space="preserve">PKB5-3B0 </t>
  </si>
  <si>
    <t>P0691886</t>
  </si>
  <si>
    <t>R0109713</t>
  </si>
  <si>
    <t>6-227079-7</t>
  </si>
  <si>
    <t>DIGICO: 16A09</t>
  </si>
  <si>
    <t>H3207</t>
  </si>
  <si>
    <t>H3219</t>
  </si>
  <si>
    <t>SCREW #2-56 x 3/16" Round Head Slotted SS</t>
  </si>
  <si>
    <t>MS24693-XXX</t>
  </si>
  <si>
    <t xml:space="preserve">SCREW #4-40 x 1/4" Flat Head 100 degr. Slotted Zn </t>
  </si>
  <si>
    <t>MS-2088</t>
  </si>
  <si>
    <t>#6-32 x 1/4" CRIMP HEX SPACER  Brass/Nickel for ,062" THK.</t>
  </si>
  <si>
    <t>1638</t>
  </si>
  <si>
    <t>DIGICO: 16A10 (BROWNSBURG A0573)</t>
  </si>
  <si>
    <t>TRANSFAB</t>
  </si>
  <si>
    <t>EC1010</t>
  </si>
  <si>
    <t>TEC1010</t>
  </si>
  <si>
    <t>MADE in USA (also CX-102961): 15m (8" metal sppol)+155m(12" wood spool)</t>
  </si>
  <si>
    <t>SCREW #2-56 x 3/8" Fillister Head Slotted SS</t>
  </si>
  <si>
    <t>SLIDE RAILS ASSY 242 MK10 RACKMOUNT WR3600</t>
  </si>
  <si>
    <t>R0112395</t>
  </si>
  <si>
    <t>SPRING TENSION WASHER ID: 1/2", OD: 3/4" STEEL</t>
  </si>
  <si>
    <t>W-202</t>
  </si>
  <si>
    <t>FLAT WASHER ID: 5/8", OD:1 5/16", THK: 1/8" STEEL/Zn</t>
  </si>
  <si>
    <t>VELCOIN FASTENERS NYLON HOOK 80 OD: 22mm W/adhesives</t>
  </si>
  <si>
    <t>888-210</t>
  </si>
  <si>
    <t>GES62F-C</t>
  </si>
  <si>
    <t>GES99F-C</t>
  </si>
  <si>
    <t>,062-,099" EDGE GROMMET POLYETHYLENE NATURAL (100FT/box)</t>
  </si>
  <si>
    <t>GES144F-C</t>
  </si>
  <si>
    <t>#2 PVC clear tubing Wall ,020" 241/261 85 C (Complies with MIL-I-631D, Type F Grade A, Class1, Cat. 1, and ASTM D922, Grade A)</t>
  </si>
  <si>
    <t>E300145</t>
  </si>
  <si>
    <t>600+140</t>
  </si>
  <si>
    <t>MS-47</t>
  </si>
  <si>
    <t>SCREW #4-40 x 3/8" Round Head Slotted Zinc Plated</t>
  </si>
  <si>
    <t>FLAT WASHER #5, OD: 3/8", THK: ,032" ALUMINUM for POP RIVET 1/8"</t>
  </si>
  <si>
    <t>W50N0F17W</t>
  </si>
  <si>
    <t>CONN. 14 POS MALE IDT RACK &amp; PANEL KEY TEL.W/ SOLDER CUP TAILS (1/kit)</t>
  </si>
  <si>
    <t>RUBBER GROMMET ID:5/16" FOR HOLE 1/2", THK: 1/4"</t>
  </si>
  <si>
    <t>SPAENAUR equiv. W-2023</t>
  </si>
  <si>
    <t>SPAENAUR equiv. W-2025</t>
  </si>
  <si>
    <t>SPAENAUR equiv. W-2026</t>
  </si>
  <si>
    <t>SpaeNaur equiv. HN-2004</t>
  </si>
  <si>
    <t>LOW FREQ. CURRENT SENSE  0,1-30A, 5-400Hz, DCR: 21 ohms</t>
  </si>
  <si>
    <t>DIGICO 16A11</t>
  </si>
  <si>
    <t>ATTACHES RICHARD</t>
  </si>
  <si>
    <t>DC:9901 (DIGICO)</t>
  </si>
  <si>
    <t>J380HS003M15</t>
  </si>
  <si>
    <t>380HS003M1510A4</t>
  </si>
  <si>
    <t>BACKSHELL STRAIGHT 4" (SS) W/ #10 CABLE CLAMPS</t>
  </si>
  <si>
    <t>380HS003M1916M4</t>
  </si>
  <si>
    <t>#4-40x1" BRASS ROUND CRIMP SPACER PCB .031" (Hole ,138")</t>
  </si>
  <si>
    <t>J380HS2116M4</t>
  </si>
  <si>
    <t>380HS003M2116M4</t>
  </si>
  <si>
    <t>MS24266R12T12SN</t>
  </si>
  <si>
    <t>T 1 LED SPACER L: ,500" NYLON UL94V-2</t>
  </si>
  <si>
    <t>PANEL BEARING 3/8"-32x1/2" Brass/Nickel W/nut</t>
  </si>
  <si>
    <t>1705</t>
  </si>
  <si>
    <t>7361</t>
  </si>
  <si>
    <t>T 1 LED SPACER L: ,300" NYLON UL94V-2</t>
  </si>
  <si>
    <t>H7361</t>
  </si>
  <si>
    <t>425-044</t>
  </si>
  <si>
    <t>SCREW M3 x 10mm Cheese Head Phillips SS 18,8</t>
  </si>
  <si>
    <t>388-019</t>
  </si>
  <si>
    <t>NAS620-4L</t>
  </si>
  <si>
    <t>STRAIN RELIEF 50 POS (for flat cable)</t>
  </si>
  <si>
    <t>3448-3050</t>
  </si>
  <si>
    <t>2185</t>
  </si>
  <si>
    <t>RB-48</t>
  </si>
  <si>
    <t>RUBBER BUSHING ID: 5/16" x 5/8" LGTH</t>
  </si>
  <si>
    <t>RUBBER GROMMET ID:3/8" FOR HOLE 11/16", THK: 9/64"</t>
  </si>
  <si>
    <t>91123</t>
  </si>
  <si>
    <t>SLIDING RAILS 27" (kit) Cat. # C300S122</t>
  </si>
  <si>
    <t>1590EW</t>
  </si>
  <si>
    <t>Made in France</t>
  </si>
  <si>
    <t>#10-32 CLIP NUTS PLATED FOR PANEL RAILS (25/PQT)</t>
  </si>
  <si>
    <t>1421NP25</t>
  </si>
  <si>
    <t>TRANSFORMER 50/60 Hz Primary: 115V, Sec. 125VA</t>
  </si>
  <si>
    <t>718</t>
  </si>
  <si>
    <t>1213-25020-001</t>
  </si>
  <si>
    <t>BUNDLE TUBING  50 x ,125 OD (,063" ID) NYLON ( 4225-231 ) BLACK JACKET 0,12" OD</t>
  </si>
  <si>
    <t>2121</t>
  </si>
  <si>
    <t>2120</t>
  </si>
  <si>
    <t>EQUIV. RAF 4534-632-SS-0</t>
  </si>
  <si>
    <t>330-262ZP</t>
  </si>
  <si>
    <t>330-048ZP</t>
  </si>
  <si>
    <t>330-073ZP</t>
  </si>
  <si>
    <t>HEX BOLT M5 x 8mm Steel/Zn plated Gr. 8,8 FULL THREADS DIN 933</t>
  </si>
  <si>
    <t>CHASSIS BAR 60HP FOR P/S</t>
  </si>
  <si>
    <t>J2187T44</t>
  </si>
  <si>
    <t>83025-2 RED 305M</t>
  </si>
  <si>
    <t>UL1180 #20 (7X28) GRN TEFLON</t>
  </si>
  <si>
    <t>83028-5</t>
  </si>
  <si>
    <t>UL1180 #20(7X28) RED TEFLON</t>
  </si>
  <si>
    <t>TC-KXS-20-PPSubstitute</t>
  </si>
  <si>
    <t>P0148330</t>
  </si>
  <si>
    <t>#4 FLAT Washer OD: 1/4" THK: ,031" Yell. Zn</t>
  </si>
  <si>
    <t>06APN2655</t>
  </si>
  <si>
    <t>P0180923</t>
  </si>
  <si>
    <t>W-503</t>
  </si>
  <si>
    <t xml:space="preserve">FLAT WASHER ID: #6, OD:3/8", THK: ,032-,050" BRASS </t>
  </si>
  <si>
    <t>#4-40 CAPNUT W.A.C.: 1/4", THK: 1/4" STAINLESSTEEL or Brass/Nickel</t>
  </si>
  <si>
    <t>N-2000</t>
  </si>
  <si>
    <t>NAS620-6L</t>
  </si>
  <si>
    <t>MDL20464-LV-G</t>
  </si>
  <si>
    <t>3473</t>
  </si>
  <si>
    <t>640903-2</t>
  </si>
  <si>
    <t>DC 07/94: stk 2e (J)DNF18-250</t>
  </si>
  <si>
    <t>395-123</t>
  </si>
  <si>
    <t>LEOCO</t>
  </si>
  <si>
    <t>SCREW #6-32 x 5/16" Flat Head Phillips Clear Zn W/Loctite Blue</t>
  </si>
  <si>
    <t>XPCM-4</t>
  </si>
  <si>
    <t>XPCM-5</t>
  </si>
  <si>
    <t>XPCM-7</t>
  </si>
  <si>
    <t>XPCM-9</t>
  </si>
  <si>
    <t>XPCM-11</t>
  </si>
  <si>
    <t>XPCM-12</t>
  </si>
  <si>
    <t>XPCM-13</t>
  </si>
  <si>
    <t>XPCM-14</t>
  </si>
  <si>
    <t>XPCM-15</t>
  </si>
  <si>
    <t>XPCM-16</t>
  </si>
  <si>
    <t>WP-254127-10-9</t>
  </si>
  <si>
    <t>TYCO IDENTIFICATION</t>
  </si>
  <si>
    <t>TXT-SL080144WE5</t>
  </si>
  <si>
    <t>WRAP AROUND LABEL 0,8"x 0,55" (1,45")  (ON REEL: 4 LABELS WIDE)</t>
  </si>
  <si>
    <t>XTHT-5-8423-10</t>
  </si>
  <si>
    <t>#10-32 CLIP NUTS BLACK FOR PANEL RAILS (25/PQT)</t>
  </si>
  <si>
    <t>pack</t>
  </si>
  <si>
    <t>#10-32 CLIP NUTS BLACK FOR PANEL RAILS (100/PQT)</t>
  </si>
  <si>
    <t>RENCO</t>
  </si>
  <si>
    <t>PLT1.5I-M0</t>
  </si>
  <si>
    <t>R0116062</t>
  </si>
  <si>
    <t>R0104904</t>
  </si>
  <si>
    <t>R0104905</t>
  </si>
  <si>
    <t>R0104906</t>
  </si>
  <si>
    <t>TTI-7570</t>
  </si>
  <si>
    <t>TTTI-7570</t>
  </si>
  <si>
    <t>BNX002-01</t>
  </si>
  <si>
    <t>TBNX002-01</t>
  </si>
  <si>
    <t>EMI FILTER 10A 50V (T.H.)</t>
  </si>
  <si>
    <t>WJ1128-BLEU</t>
  </si>
  <si>
    <t>FAIR-RITE PRODUCTS</t>
  </si>
  <si>
    <t>LEVITON</t>
  </si>
  <si>
    <t>A0291959</t>
  </si>
  <si>
    <t>.032"x,250" FEMALE DISC. #22-18 PIDG NYLON RED (4K/RL)</t>
  </si>
  <si>
    <t>GB ELECTRICAL</t>
  </si>
  <si>
    <t>CARD GUIDE 2 1/2" PLASTIC (WHITE)</t>
  </si>
  <si>
    <t>CARD GUIDE 4 1/2" PLASTIC (WHITE)</t>
  </si>
  <si>
    <t>11633-2</t>
  </si>
  <si>
    <t>CARD GUIDE 6 1/2" PLASTIC (WHITE)</t>
  </si>
  <si>
    <t>11633-3</t>
  </si>
  <si>
    <t>F0192A</t>
  </si>
  <si>
    <t>T33-935</t>
  </si>
  <si>
    <t>HIGH VOLTAGE TRANSFO  FLYBACK</t>
  </si>
  <si>
    <t>A0378378</t>
  </si>
  <si>
    <t>620HS011N11</t>
  </si>
  <si>
    <t>J620HS011N11</t>
  </si>
  <si>
    <t>AMECAN INDUSTRIES</t>
  </si>
  <si>
    <t>1-100L</t>
  </si>
  <si>
    <t>CLUTHE</t>
  </si>
  <si>
    <t>242-1X3</t>
  </si>
  <si>
    <t>SSR2612-0107</t>
  </si>
  <si>
    <t>J38-26FG41SN</t>
  </si>
  <si>
    <t>PN18-10R</t>
  </si>
  <si>
    <t>WM-42 or 10042</t>
  </si>
  <si>
    <t>ADHESIVE LABEL #43 (36/sheet) (25 sheets/box)</t>
  </si>
  <si>
    <t>WM-43 or 10043</t>
  </si>
  <si>
    <t xml:space="preserve">Made in USA: box 12"x13"x7" </t>
  </si>
  <si>
    <t>POWER TREND</t>
  </si>
  <si>
    <t>PT6502G</t>
  </si>
  <si>
    <t>PPT6502G</t>
  </si>
  <si>
    <t>DC CONVERTER PCB 14 leads</t>
  </si>
  <si>
    <t>DIGICO 14C09 (no discount), DC9943</t>
  </si>
  <si>
    <t>ADHESIVE LABEL #78 (36/sheet) (25 sheets/box)</t>
  </si>
  <si>
    <t>BELDEN MIL-W-16878E/5 TEFLON 100V-200 C</t>
  </si>
  <si>
    <t>KEYSTONE or CONCORD</t>
  </si>
  <si>
    <t>050-1468D</t>
  </si>
  <si>
    <t>173-12524E</t>
  </si>
  <si>
    <t>35-0471E</t>
  </si>
  <si>
    <t>37-0604L</t>
  </si>
  <si>
    <t xml:space="preserve">CABLE 2X #20 (10x30) (BK/WHT) </t>
  </si>
  <si>
    <t>CABLE 2X #20 (10x30) (BLACK/WHITE) PVC OD:,175" GRAY (300 or 345 meters/roll)</t>
  </si>
  <si>
    <t>PBPS19005GY5</t>
  </si>
  <si>
    <t>PBPS19007GY5</t>
  </si>
  <si>
    <t>PANEL 5,25"x19" STEEL ,075"(14 AWG) 3U GREY</t>
  </si>
  <si>
    <t>PANEL 7"x19" STEEL ,075"(14 AWG) 4U GREY</t>
  </si>
  <si>
    <t>DIGICO 12" plastic spool</t>
  </si>
  <si>
    <t>DOUBLE TURRET L: ,237" (Brass/Electro-Solder) MTG HOLE ,094" for PCB ,062"</t>
  </si>
  <si>
    <t>K26C/M</t>
  </si>
  <si>
    <t>XK26C-M</t>
  </si>
  <si>
    <t>SCREW #4-40 x 3/8" Binding Head Slotted Zinc Plated</t>
  </si>
  <si>
    <t>For 1/8" POP RIVET: Whitesell # WHF125A</t>
  </si>
  <si>
    <t>JTUBN-063-1(MYKE)</t>
  </si>
  <si>
    <t>BULGED SS TUBULATION for ,063" ID TUBE (1" long)</t>
  </si>
  <si>
    <t>CONDOR</t>
  </si>
  <si>
    <t>GSC20-15</t>
  </si>
  <si>
    <t>PGSC20-15</t>
  </si>
  <si>
    <t>P0249622</t>
  </si>
  <si>
    <t>#8 Internal tooth L/W Yell. Zn</t>
  </si>
  <si>
    <t>06APN12861</t>
  </si>
  <si>
    <t>P0205651</t>
  </si>
  <si>
    <t>12089660</t>
  </si>
  <si>
    <t>Made in USA: DC 1998 (DIGICO)</t>
  </si>
  <si>
    <t>Made in USA: DC 10/20/1998 (DIGICO)</t>
  </si>
  <si>
    <t>Made in USA: DC 2004 (no discount) (DIGICO)</t>
  </si>
  <si>
    <t>3368900</t>
  </si>
  <si>
    <t>1645</t>
  </si>
  <si>
    <t>NT8E0209</t>
  </si>
  <si>
    <t>ELECTRIMART</t>
  </si>
  <si>
    <t xml:space="preserve">ELECTRICAL INSULATING TAPE VINYL PLASTIC 3/4"X66ft (,007"THK) BLACK CSA </t>
  </si>
  <si>
    <t>FEDERAL SCREW PRODUCTS</t>
  </si>
  <si>
    <t>PCM-14</t>
  </si>
  <si>
    <t>L.V. RECTIFIER TRANSFORMER 60 Hz Primary: 115VAC, Sec.12,6ctVAC, 6A</t>
  </si>
  <si>
    <t>UL1007 #16 (26X30) T/C YEL TR-64</t>
  </si>
  <si>
    <t>9916-4</t>
  </si>
  <si>
    <t>UL1180 #22 (7X30) RED TEFLON</t>
  </si>
  <si>
    <t>TO-66 TRANSISTOR MICA ISOLATOR (,003" Thk.)</t>
  </si>
  <si>
    <t>4671</t>
  </si>
  <si>
    <t>TO-220 TRANSISTOR MICA ISOLATOR (,003" Thk.)</t>
  </si>
  <si>
    <t>THERMALLOY</t>
  </si>
  <si>
    <t>PCM-28</t>
  </si>
  <si>
    <t xml:space="preserve">PCM27 LABEL               </t>
  </si>
  <si>
    <t>PCM-27</t>
  </si>
  <si>
    <t>#6 x 1/4" THRU-HOLE STANDOFFS STEEL Zn plated for ,070"sheet THK (OD: ,295")</t>
  </si>
  <si>
    <t>#6 x 3/8" THRU-HOLE STANDOFFS STEEL Zn plated for ,070"sheet THK (OD: ,295")</t>
  </si>
  <si>
    <t>SSW-110-02-G-S</t>
  </si>
  <si>
    <t xml:space="preserve">PCM24 LABEL               </t>
  </si>
  <si>
    <t>PCM-24</t>
  </si>
  <si>
    <t>SPAE-NAUR equiv. 608-146</t>
  </si>
  <si>
    <t>HEX SPACER #6-32 x 3/8" ALUMINUM Iridite OD: 3/16"</t>
  </si>
  <si>
    <t>BATTERY CHARGER INPUT:230VAC +/-10%, 5mA, 50/60Hz; OUTPUT: 10, 15V, 15mA, 0,15VA for 9V NiCd or NiMH cell with a capacity 100-150mAh and a nominal 8,4 volts</t>
  </si>
  <si>
    <t>FRIWO COMPIT</t>
  </si>
  <si>
    <t>STERLING</t>
  </si>
  <si>
    <t>888-898-4669</t>
  </si>
  <si>
    <t>KEYSTONE equiv. 9200</t>
  </si>
  <si>
    <t>X1592-2</t>
  </si>
  <si>
    <t>1229</t>
  </si>
  <si>
    <t>W2172</t>
  </si>
  <si>
    <t>06APN918</t>
  </si>
  <si>
    <t>CONCORD</t>
  </si>
  <si>
    <t>C3-S</t>
  </si>
  <si>
    <t>WIRE MARKER OPEN</t>
  </si>
  <si>
    <t>C3-L</t>
  </si>
  <si>
    <t>RHP BEARINGS</t>
  </si>
  <si>
    <t>MJ5/8-2RS</t>
  </si>
  <si>
    <t>DC: 09/92 Made in England</t>
  </si>
  <si>
    <t>BEARING 5/8" ; OD: 1.81" X 5/8" THK SS (Ind. Sealed bag+box)</t>
  </si>
  <si>
    <t>J380HS003N25</t>
  </si>
  <si>
    <t>380HS003N2512M4</t>
  </si>
  <si>
    <t>VARITRONIX</t>
  </si>
  <si>
    <t>HX-217</t>
  </si>
  <si>
    <t>2172</t>
  </si>
  <si>
    <t>R0108854</t>
  </si>
  <si>
    <t>DIGICO 17A06 (DC 0245)</t>
  </si>
  <si>
    <t>POLYCASE</t>
  </si>
  <si>
    <t>ABS PLASTICBOX W/COVER 2 3/4"x 4" x 1" &amp; screws (BLACK)</t>
  </si>
  <si>
    <t>HSP58</t>
  </si>
  <si>
    <t>13SP058</t>
  </si>
  <si>
    <t xml:space="preserve">HEX SOCKET SET SCREW 1/4"-20 x 1/2" ALLOY STEEL </t>
  </si>
  <si>
    <t>MS-2018</t>
  </si>
  <si>
    <t>424-047</t>
  </si>
  <si>
    <t>2209</t>
  </si>
  <si>
    <t>#24 BLACK UL1430 SOLID</t>
  </si>
  <si>
    <t>TC-KX-20-TT</t>
  </si>
  <si>
    <t>WTEX-20-KX</t>
  </si>
  <si>
    <t>DIGICO: 2nd (15" wood spool)</t>
  </si>
  <si>
    <t>TC-TX-20-TT</t>
  </si>
  <si>
    <t>1192-12-A-7</t>
  </si>
  <si>
    <t>SCREW M5x10mm Pan Head Phillips STEEL/Zn DIN7985</t>
  </si>
  <si>
    <t>167J50</t>
  </si>
  <si>
    <t>167M25</t>
  </si>
  <si>
    <t>166N6</t>
  </si>
  <si>
    <t>L.V. RECTIFIER TRANSFORMER 60 Hz Primary: 115V, Sec. 6,3V 4A (type C)</t>
  </si>
  <si>
    <t>SCREW M8x16mm Hex Socket STEEL/Yellow Zn DIN912</t>
  </si>
  <si>
    <t>FLAT WASHER #10 x 7/16" OD (0,037" THK) STAINLESS STEEL</t>
  </si>
  <si>
    <t>AN960-416L</t>
  </si>
  <si>
    <t>FLAT WASHER 1/4" x 1/2" OD (0,031" THK) STEEL Yellow chromate</t>
  </si>
  <si>
    <t>AN960-C416L</t>
  </si>
  <si>
    <t>DB25 EXTENSION CABLE ASSY (3FT) IN SEALED BAG</t>
  </si>
  <si>
    <t>Newark # 83F817</t>
  </si>
  <si>
    <t>BRACKET T-360</t>
  </si>
  <si>
    <t>CONN 2 POS type KK W/ locking RAMP High force (BROWN)</t>
  </si>
  <si>
    <t>DIODE SHOTTKY 40V 1A SMD</t>
  </si>
  <si>
    <t>MOTOROLA / ONSEMI</t>
  </si>
  <si>
    <t>MBRS140T3</t>
  </si>
  <si>
    <t>DSMBRS140T3</t>
  </si>
  <si>
    <t xml:space="preserve">DIODES INC. </t>
  </si>
  <si>
    <t>SMCJ6,0A</t>
  </si>
  <si>
    <t>DSSMCJ6-0A</t>
  </si>
  <si>
    <t xml:space="preserve">DIODE 6V 1500W SMD </t>
  </si>
  <si>
    <t>477-053</t>
  </si>
  <si>
    <t>NYLON SET SCREW 1/4"-20 x 1/4" SLOTTED HEAD</t>
  </si>
  <si>
    <t>8400-20K</t>
  </si>
  <si>
    <t>POTENTIOMETER 20K</t>
  </si>
  <si>
    <t>420-458</t>
  </si>
  <si>
    <t>SCREW #2-56 x 1/2" Binding Head Slotted SS Plated</t>
  </si>
  <si>
    <t>WIRE WRAP DIP 14 IDENTIFICATION TAG (Numbers Red)</t>
  </si>
  <si>
    <t>INDUCTOR 22nH 20% SMD 0805 (ON TAPE: 6" reel)</t>
  </si>
  <si>
    <t>0805G220MTE</t>
  </si>
  <si>
    <t>TS0805G220KTE</t>
  </si>
  <si>
    <t>BACKSHELL STRAIGHT (OLIVE) W/ CABLE CLAMPS</t>
  </si>
  <si>
    <t>WIRE #18 SAE J1128 GPT BLACK/GREY</t>
  </si>
  <si>
    <t>SAE J1128 GPT BK / GRY</t>
  </si>
  <si>
    <t>RPB00032</t>
  </si>
  <si>
    <t>ENGLISH ELECTRIC</t>
  </si>
  <si>
    <t>ACF.125</t>
  </si>
  <si>
    <t>FUSE 125A 600V FORM II H.R.C.(CSA) M/F SCREW</t>
  </si>
  <si>
    <t>RUBBER GROMMET ID:1/2" FOR HOLE 25/32" , THK: 1/8"</t>
  </si>
  <si>
    <t>O-RING M2x20mm ID:  13/16", OD: 15/16", THK: 1/16" BUNA-N (NITRILE)</t>
  </si>
  <si>
    <t>W70: Jan. 2000</t>
  </si>
  <si>
    <t>M6 HEX NUTS THK 5mm Width across flats 11mm SS</t>
  </si>
  <si>
    <t>HEX BOLT #10-32 x 3/4" Yellow Zn</t>
  </si>
  <si>
    <t>HEX SPACER #6-32 x 29/32" Yellow Zn (Width across flats 3/8")</t>
  </si>
  <si>
    <t>674660</t>
  </si>
  <si>
    <t>MS35489-11</t>
  </si>
  <si>
    <t>RUBBER GROMMET ID:3/8" FOR HOLE 5/8" THK: 1/16"</t>
  </si>
  <si>
    <t>SD64BS</t>
  </si>
  <si>
    <t xml:space="preserve">POP RIVET 3/16" x  ,440" </t>
  </si>
  <si>
    <t>PR-5</t>
  </si>
  <si>
    <t>#10-32 HEX NUTS THK 1/8" Width across flats 3/8" Yellow Zn</t>
  </si>
  <si>
    <t>MS21044N03</t>
  </si>
  <si>
    <t>#10-32 HEX NUTS THK 1/4" Width across flats 3/8" Yellow Zn + Nylon inserts</t>
  </si>
  <si>
    <t>MS35650-304</t>
  </si>
  <si>
    <t>BRUSH</t>
  </si>
  <si>
    <t>ECSR100</t>
  </si>
  <si>
    <t xml:space="preserve">SCREW M3 x 16mm Cheese Head Phillips Zinc Plated </t>
  </si>
  <si>
    <t>425-046</t>
  </si>
  <si>
    <t>DIGICO 2e (REMUSK box) (7+ 5 mod. DIN PLUG MALE)</t>
  </si>
  <si>
    <t>HONEYWELL / SenSym</t>
  </si>
  <si>
    <t>ST2P15G1</t>
  </si>
  <si>
    <t xml:space="preserve">SENSOR 1 1/4" OD x 1 3/4" H. W/ 10" WIRES (BK/RED/YEL) </t>
  </si>
  <si>
    <t>ALADDIN KNOWLEDGE SYSTEMS</t>
  </si>
  <si>
    <t>FEM TERM #20-14 (5K/R) Brass+Tin</t>
  </si>
  <si>
    <t>THERMAL FUSE 0,5A SMD (CUT STRIPl)</t>
  </si>
  <si>
    <t>TLCP-20</t>
  </si>
  <si>
    <t>TLCO-20</t>
  </si>
  <si>
    <t>1-50L</t>
  </si>
  <si>
    <t>J3433-6303</t>
  </si>
  <si>
    <t>SCREW #10-32 x 3/4" Binding Head Slotted Zinc Plated</t>
  </si>
  <si>
    <t>MS-2262</t>
  </si>
  <si>
    <t>SCREW #10-32 x 3/4" Binding Head Slotted SS 18-8</t>
  </si>
  <si>
    <t>HEX BOLT M6 x 20mm Steel/Zinc Gr. 8,8</t>
  </si>
  <si>
    <t>427-59697</t>
  </si>
  <si>
    <t>H427-59697</t>
  </si>
  <si>
    <t>229-90062 / 229-90007E</t>
  </si>
  <si>
    <t>UL1180 #18 (19X30) BLUE TEFLON</t>
  </si>
  <si>
    <t>RAY-90-15,0</t>
  </si>
  <si>
    <t>Raybraid 1/2" (15 mm) Tubular  braiding Tinned Copper (RPN 2908663002)</t>
  </si>
  <si>
    <t>30m + 50m</t>
  </si>
  <si>
    <t>INTERSTATE WIRE CORP.</t>
  </si>
  <si>
    <t>PEM (PENN ENG. &amp; MFG)</t>
  </si>
  <si>
    <t>BSO-440-10ZI</t>
  </si>
  <si>
    <t>WHITE POLYESTER THERMAL TRANSFER LABEL 1/2"x1"  (ON REEL: 3 LABELS WIDE)</t>
  </si>
  <si>
    <t>R0108049</t>
  </si>
  <si>
    <t>1298-0,2"</t>
  </si>
  <si>
    <t>2108-632-SS</t>
  </si>
  <si>
    <t>#6-32 x 7/8" HEX SPACER STAINLESS STEEL OD: 1/4"</t>
  </si>
  <si>
    <t>H2108-632-SS</t>
  </si>
  <si>
    <t>DIGICO: Oerl.</t>
  </si>
  <si>
    <t>160-1558-02-05-00</t>
  </si>
  <si>
    <t>M.C.: CONCORD equiv. 10-209-2-05</t>
  </si>
  <si>
    <t xml:space="preserve">DOUBLE TURRET (Brass/Electro-Solder) </t>
  </si>
  <si>
    <t>CONNECTOR</t>
  </si>
  <si>
    <t>VGA ADAPTOR HD15 FEMELLE to DB15 MALE</t>
  </si>
  <si>
    <t>SCREW #6-32 x 3/8" Flat Head Robertson Zinc Plated</t>
  </si>
  <si>
    <t>26-0282J</t>
  </si>
  <si>
    <t>26-0278G</t>
  </si>
  <si>
    <t>CONN. 12 POS. FEMALE Panel Mount (W/O Terminals) Al/Ni</t>
  </si>
  <si>
    <t>MS-195</t>
  </si>
  <si>
    <t>SCREW #10-32 x 3/8" Binding Head Slotted Zinc Plated</t>
  </si>
  <si>
    <t>Yellow Zinc</t>
  </si>
  <si>
    <t>MS-183</t>
  </si>
  <si>
    <t>SCREW #10-32 x 1/2" Binding Head Slotted Zinc Plated</t>
  </si>
  <si>
    <t xml:space="preserve">SCREW #6-32 x 1/4" Round  Head Robertson Zinc Plated </t>
  </si>
  <si>
    <t>395-119</t>
  </si>
  <si>
    <t xml:space="preserve">SCREW #6-32 x 5/16" Binding Head Combined Zinc Plated </t>
  </si>
  <si>
    <t>1025+730</t>
  </si>
  <si>
    <t>CABLE 6 PAIRS X #22(7x30) GREY (300M/R)</t>
  </si>
  <si>
    <t>552282-1</t>
  </si>
  <si>
    <t>ELECTRONIC CRAFTSMEN</t>
  </si>
  <si>
    <t>2313-84130</t>
  </si>
  <si>
    <t>kits</t>
  </si>
  <si>
    <t>P0567258</t>
  </si>
  <si>
    <t>H173-202287K</t>
  </si>
  <si>
    <t>DIGICO 13C04</t>
  </si>
  <si>
    <t>34-7045-2177-1</t>
  </si>
  <si>
    <t>H4-40X5-16FHPYZ</t>
  </si>
  <si>
    <t>FEMALE CONN. MCS 2 POLES  5mm CLOSED END 2.5mm2 300V 15A (ORANGE)</t>
  </si>
  <si>
    <t>ASCOELECTRIC</t>
  </si>
  <si>
    <t>SOLENOID VALVE 24VDC, 500PSI,  10,6W, PIPE 1/4"</t>
  </si>
  <si>
    <t>EF8262G80V</t>
  </si>
  <si>
    <t>X8262G80-V</t>
  </si>
  <si>
    <t>DIGICO 13A03: no discount</t>
  </si>
  <si>
    <t xml:space="preserve">NEMA / EEMAC 12 JIC BOX 24"x24"x10" (PANEL INCL.) </t>
  </si>
  <si>
    <t>1418J10</t>
  </si>
  <si>
    <t>NAS51958-63</t>
  </si>
  <si>
    <t>SCREW #10-32 x 1/2" Binding Head Phillips SS</t>
  </si>
  <si>
    <t>MS35207-264</t>
  </si>
  <si>
    <t>SCREW #10-32 x 5/8" Binding Head Phillips Yellow Zn</t>
  </si>
  <si>
    <t>NAS1190-3P10L</t>
  </si>
  <si>
    <t>24665,020,010</t>
  </si>
  <si>
    <t>DIGICO 15B08</t>
  </si>
  <si>
    <t>H388-004</t>
  </si>
  <si>
    <t>SCREW M2x10mm Pan Head Phillips STEEL/Zn DIN7985</t>
  </si>
  <si>
    <t>H388-006</t>
  </si>
  <si>
    <t>SCREW #6-32 x 2" Pan Head Phillips SS 18-8 2A</t>
  </si>
  <si>
    <t>SCREW #4-40 x 1/2" Binding Head Phillips Yellow Zn</t>
  </si>
  <si>
    <t>TRSA-1019/C/1/9</t>
  </si>
  <si>
    <t>SCREW #6-32 x 5/16" Truss Head Phillips SS</t>
  </si>
  <si>
    <t>MS35206-228</t>
  </si>
  <si>
    <t>H8441B</t>
  </si>
  <si>
    <t>HEX SPACER #6-32 x 3/8" NYLON UL94V-0</t>
  </si>
  <si>
    <t>H8191</t>
  </si>
  <si>
    <t>8191</t>
  </si>
  <si>
    <t>#6 EXTERNAL TOOTH 82 degr. COUNTERSUNK LOCKWASHER STEEL/Zn</t>
  </si>
  <si>
    <t>FLAT WASHER #6 x 3/8" OD (0,015" THK) STAINLESS STEEL</t>
  </si>
  <si>
    <t>FLAT WASHER #8 x 3/8" OD (0,015" THK) STEEL Yellow chromate</t>
  </si>
  <si>
    <t>AN960-8L</t>
  </si>
  <si>
    <t>AN960-C8L</t>
  </si>
  <si>
    <t>ADHESIVE LABEL #17 (36/sheet) (25 sheets/box)</t>
  </si>
  <si>
    <t>ES2000 No.3 BLACK</t>
  </si>
  <si>
    <t>229996-3</t>
  </si>
  <si>
    <t>RP000208</t>
  </si>
  <si>
    <t>9918-9 WHT 12" SPOOL</t>
  </si>
  <si>
    <t>9519</t>
  </si>
  <si>
    <t>UH-80</t>
  </si>
  <si>
    <t>DIGICO: 24" SPOOL (930m+ 5800m) (+DISPLAY: 3050m)</t>
  </si>
  <si>
    <t>3565700</t>
  </si>
  <si>
    <t>FUSE 20A 32V S/B 3AG</t>
  </si>
  <si>
    <t>MGC-20A</t>
  </si>
  <si>
    <t xml:space="preserve">THCPL EXTN KX 105C 300V 8 prs x #20 solid TPE/TPE type PLTC SUN RES. </t>
  </si>
  <si>
    <t>SSW-120-01-T-S</t>
  </si>
  <si>
    <t>SOCKET STRIP 1x20=20 POS STRAIGHT TIN H: ,335" Leads:,100"</t>
  </si>
  <si>
    <t>1562-2</t>
  </si>
  <si>
    <t>DIGICO 15B06</t>
  </si>
  <si>
    <t>X1562-2</t>
  </si>
  <si>
    <t>SINGLE TURRET L: ,156" for ,062" HOLE Brass/Tin (PCB ,062")</t>
  </si>
  <si>
    <t xml:space="preserve">PCM36 LABEL               </t>
  </si>
  <si>
    <t>PCM-36</t>
  </si>
  <si>
    <t>CABLE T/C 1 pair x #20 type K CR/AL TEFLON (YELLOW)</t>
  </si>
  <si>
    <t>WTEX-20F-KXS</t>
  </si>
  <si>
    <t>TC-TX-20-TTF</t>
  </si>
  <si>
    <t>WTEX-20F-TX</t>
  </si>
  <si>
    <t>WM-49 or 10049</t>
  </si>
  <si>
    <t xml:space="preserve">SCREW #10-32 x 5/16" Round Head Robertson Zinc Plated </t>
  </si>
  <si>
    <t xml:space="preserve">39-00-0059 </t>
  </si>
  <si>
    <t>4061000</t>
  </si>
  <si>
    <t>55097495116</t>
  </si>
  <si>
    <t>NATVAR</t>
  </si>
  <si>
    <t xml:space="preserve">E300193 </t>
  </si>
  <si>
    <t>BERRYLUM COPPER CONTACTS</t>
  </si>
  <si>
    <t>10274</t>
  </si>
  <si>
    <t>McMASTERCARR 6166K21</t>
  </si>
  <si>
    <t>1/4" HALLOWELL STEEL COLLAR Zn Plate</t>
  </si>
  <si>
    <t>FUSE 30A 32V S/B 3AG</t>
  </si>
  <si>
    <t>3556000</t>
  </si>
  <si>
    <t xml:space="preserve">CABLE CLAMP 3/16"x 3/8" WIDE NATURAL NYLON </t>
  </si>
  <si>
    <t>CABLE CLAMP 3/4"x 1/2" WIDE NATURAL NYLON (#10 hole)</t>
  </si>
  <si>
    <t>1298-1/2"</t>
  </si>
  <si>
    <t>1298-1"</t>
  </si>
  <si>
    <t>EDAC</t>
  </si>
  <si>
    <t>SCREW M4x12mm Hex Socket ALLOY STEEL DIN912 - GRADE 12,9 (not plated)</t>
  </si>
  <si>
    <t>366-716</t>
  </si>
  <si>
    <t>366-715</t>
  </si>
  <si>
    <t>07000,040,010</t>
  </si>
  <si>
    <t>15232</t>
  </si>
  <si>
    <t>4 sections of 12 turrets left (out of five)</t>
  </si>
  <si>
    <t>PCB ASSY W/12 TURRETS L: ,360" Brass/Tin (each section 1,5"x 2,6"x ,062")</t>
  </si>
  <si>
    <t>PHILLIPS</t>
  </si>
  <si>
    <t>PORTAFLEX 4 x #8</t>
  </si>
  <si>
    <t>POWER CORD 4 COND, x #8 STRD SO 600V (WHT/BK/RED/GRN) OD: 1" BLACK NEOPRENE JACKET</t>
  </si>
  <si>
    <t>SCREW #10-32 x 3/8" Hex Head Slotted Plated steel</t>
  </si>
  <si>
    <t>FURNITURE GLIDE 3/8"-16 x 1 1/2" x 1 11/16" Dia.</t>
  </si>
  <si>
    <t>D-2000</t>
  </si>
  <si>
    <t>CLAMP FASTENERS HOOK TYPE</t>
  </si>
  <si>
    <t>CS-2004</t>
  </si>
  <si>
    <t>HEX BOLT 1/4"-20 x 3/4" SS 18-8</t>
  </si>
  <si>
    <t>HCS-2004</t>
  </si>
  <si>
    <t>HX-119</t>
  </si>
  <si>
    <t>HEX SOCKET CAP SCREW 3/8"-24 x 1" ALLOY STEEL</t>
  </si>
  <si>
    <t>HHX-119</t>
  </si>
  <si>
    <t>B-871</t>
  </si>
  <si>
    <t>USED</t>
  </si>
  <si>
    <t>RUBBER STOPPER TOP 1 1/8" x  7/8" BTM x 1" LGTH</t>
  </si>
  <si>
    <t>RB-331</t>
  </si>
  <si>
    <t>50 POS. EDGE CONNECTOR</t>
  </si>
  <si>
    <t>DIGICO: 20B01</t>
  </si>
  <si>
    <t>FLAT CABLE 10 COND ( #28:7x36) GRAY UL2651 (300FT/RL)</t>
  </si>
  <si>
    <t>ELECTROVERT / WIELAND</t>
  </si>
  <si>
    <t>Made in U.S.A.</t>
  </si>
  <si>
    <t>HGS-4</t>
  </si>
  <si>
    <t>TEFLON BUSHING OD:1/8", ID:,037", Height: ,100"</t>
  </si>
  <si>
    <t>801-0026</t>
  </si>
  <si>
    <t>GROMMET STRIP ,100-,144" TYPE UV (BLACK) 100FT/box</t>
  </si>
  <si>
    <t>,026-,062" EDGE GROMMET POLYETHYLENE NATURAL (100FT/box)</t>
  </si>
  <si>
    <t xml:space="preserve">PCM12 LABEL               </t>
  </si>
  <si>
    <t>MICRO PIN ,025" PIN L: ,213" (GOLD) MTG HOLE ,032" PANEL ,062"</t>
  </si>
  <si>
    <t>RFM</t>
  </si>
  <si>
    <t>SAW FILTER 433,92MHZ (TO-39-3)</t>
  </si>
  <si>
    <t>RF1172</t>
  </si>
  <si>
    <t>XRF1172</t>
  </si>
  <si>
    <t>DIGICO: alarmes de piscine (plus à désouder au 2e)</t>
  </si>
  <si>
    <t>10818-053 / 151</t>
  </si>
  <si>
    <t>JGC-400ND</t>
  </si>
  <si>
    <t>CONNECTOR 3 POSITIONS MALE</t>
  </si>
  <si>
    <t>A4M</t>
  </si>
  <si>
    <t>JA4M</t>
  </si>
  <si>
    <t>NYLON SPACER #4 x 3/8" OD: 3/16" (WHITE)</t>
  </si>
  <si>
    <t>HOLE PLUG FOR HOLE 1,375" NYLON (BLACK)</t>
  </si>
  <si>
    <t>48-209-03-11</t>
  </si>
  <si>
    <t>T46-2A9/M</t>
  </si>
  <si>
    <t>4137-219-12</t>
  </si>
  <si>
    <t>WRAP POST WITIRNG TERMINAL W/ ,025" SQUARE POSTS (GOLD)</t>
  </si>
  <si>
    <t>SPAE-NAUR equiv. 245-037; H.H.SMITH  3098</t>
  </si>
  <si>
    <t>91111</t>
  </si>
  <si>
    <t>2175</t>
  </si>
  <si>
    <t>H2175</t>
  </si>
  <si>
    <t>FCI ELECTRONICS (BERG)</t>
  </si>
  <si>
    <t>640250-8</t>
  </si>
  <si>
    <t>R0114005</t>
  </si>
  <si>
    <t>R0114394</t>
  </si>
  <si>
    <t xml:space="preserve">PCM25 LABEL               </t>
  </si>
  <si>
    <t>PCM-25</t>
  </si>
  <si>
    <t>SPLIT TYPE TERMINAL L: ,156" Brass/Tin (PCB ,062")</t>
  </si>
  <si>
    <t>1612-3</t>
  </si>
  <si>
    <t>3472</t>
  </si>
  <si>
    <t>SPACER #8 x 3/8" ALUMINUM CLEAR OD= 1/4"</t>
  </si>
  <si>
    <t>1864</t>
  </si>
  <si>
    <t xml:space="preserve">ROUND SPACER  #4-40 x 3/8" Brass/Nickel </t>
  </si>
  <si>
    <t>1922B</t>
  </si>
  <si>
    <t>L.V. RECTIFIER TRANSFORMER 60 Hz Primary: 115V, Sec. 36V 0,15A</t>
  </si>
  <si>
    <t>166E36</t>
  </si>
  <si>
    <t>MICRO PLASTICS</t>
  </si>
  <si>
    <t>TRANSFO Prim. 100-110-115-120-127-200-220-240-250 (8,9...22A) Sec. 230V, 9,1A (200W)</t>
  </si>
  <si>
    <t>EPT-S2.0 / 1110887 / 400620 DREES</t>
  </si>
  <si>
    <t>R0111699</t>
  </si>
  <si>
    <t>R0112392</t>
  </si>
  <si>
    <t>R0113011</t>
  </si>
  <si>
    <t>R0113470</t>
  </si>
  <si>
    <t>R0113898</t>
  </si>
  <si>
    <t>RPB00094</t>
  </si>
  <si>
    <t>620HA004M13</t>
  </si>
  <si>
    <t>ALPHA WIRE</t>
  </si>
  <si>
    <t>R0113299</t>
  </si>
  <si>
    <t>9918-2</t>
  </si>
  <si>
    <t xml:space="preserve">TRANSFO 115V 60Hz 2VA STYLE AH </t>
  </si>
  <si>
    <t>SINGLE TUBULAR TURRET (HOLLOW) L: ,187" Brass/Tin (Panel ,062")</t>
  </si>
  <si>
    <t>1525-4</t>
  </si>
  <si>
    <t>MS35650-302</t>
  </si>
  <si>
    <t xml:space="preserve">#6 RING TERM 16-14 BLUE VINYL FUNNEL FIT (2.5K/RL) </t>
  </si>
  <si>
    <t>.032"x.250" FEM. DISC. #16-14 BLUE NYLON 100% FIT (LOOSE)</t>
  </si>
  <si>
    <t xml:space="preserve">TAPE POLYESTER 1/2" WHITE (66M/R)  </t>
  </si>
  <si>
    <t>CTH8-100</t>
  </si>
  <si>
    <t>Engineering kit</t>
  </si>
  <si>
    <t>CTH8-270</t>
  </si>
  <si>
    <t>CTH8-390</t>
  </si>
  <si>
    <t>POWER LINE CHOKE 10uH 10% 4A SRF: 20MHz, DCR: 0,017ohms</t>
  </si>
  <si>
    <t>POWER LINE CHOKE 27uH 10% 4A SRF: 9MHz, DCR: 0,027ohms</t>
  </si>
  <si>
    <t>POWER LINE CHOKE 39uH 10% 4A SRF: 8MHz, DCR: 0,033ohms</t>
  </si>
  <si>
    <t>POWER LINE CHOKE 68uH 10% 2,5A SRF: 5MHz, DCR: 0,047ohms</t>
  </si>
  <si>
    <t>CTH8-680</t>
  </si>
  <si>
    <t>POWER LINE CHOKE 100uH 10% 1,6A SRF: 3MHz, DCR: 0,090ohms</t>
  </si>
  <si>
    <t>CTH8-101</t>
  </si>
  <si>
    <t>POWER LINE CHOKE 150uH 10% 1,6A SRF: 3MHz, DCR: 0,129ohms</t>
  </si>
  <si>
    <t>CTH8-151</t>
  </si>
  <si>
    <t>POWER LINE CHOKE 270uH 10% 1,6A SRF: 2MHz, DCR: 0,208ohms</t>
  </si>
  <si>
    <t>CTH8-271</t>
  </si>
  <si>
    <t>POWER LINE CHOKE 390uH 10% 1,6A SRF: 2MHz, DCR: 0,281ohms</t>
  </si>
  <si>
    <t>CTH8-391</t>
  </si>
  <si>
    <t>PANEL ENCLOSURE 10"x 8"x 4" 3-PIECE ASSY NEMA type 1</t>
  </si>
  <si>
    <t>SCREW COVER JUNCTION BOX 9"x 3,56"x 2,75" STEEL #14 NEMA type 12, 13</t>
  </si>
  <si>
    <t>1436B</t>
  </si>
  <si>
    <t>STEEL BOX  4 1/4"x 6 1/4"X 3 1/2"  BLUE  0,045" VENTILATED W/TOP&amp; BOTTOM</t>
  </si>
  <si>
    <t>ALUMINUM UTILITY CASE  5"x 4"X 3"  GREY 0,040"</t>
  </si>
  <si>
    <t>Concord equiv. 512-5012-02</t>
  </si>
  <si>
    <t>Concord equiv. 512-5015-02</t>
  </si>
  <si>
    <t>Concord equiv. 512-5016-02</t>
  </si>
  <si>
    <t>HEX SPACER #4-40 x 1/4" ALUMINUM Iridite OD: 3/16"</t>
  </si>
  <si>
    <t>A0291960</t>
  </si>
  <si>
    <t>XSF2562SNT</t>
  </si>
  <si>
    <t>DIGICO: 260 (alarmes de piscine) Made in China</t>
  </si>
  <si>
    <t>P1624-140</t>
  </si>
  <si>
    <t>TP1624-140</t>
  </si>
  <si>
    <t>WASHER #6, OD: 5/16", THK: ,,032",  NYLON (BLACK)</t>
  </si>
  <si>
    <t>PLAIN CORE IRON POWDER 1/4" O.D. x 3/4",  NYLON (BLACK_</t>
  </si>
  <si>
    <t>BACKSHELL 90degr. (SS) W/ CABLE CLAMPS #10</t>
  </si>
  <si>
    <t xml:space="preserve">CABLE 100 PAIRS X #24 SOLID GREY     </t>
  </si>
  <si>
    <t>#4-40x3/16" BRASS ROUND CRIMP SPACER PCB .125" (Hole ,138")</t>
  </si>
  <si>
    <t>DOUBLE END TERMINAL Brass/Tin (Panel ,120")</t>
  </si>
  <si>
    <t>JSSW120-01TS: DIGICO</t>
  </si>
  <si>
    <t>KEEP</t>
  </si>
  <si>
    <t>R0111562/ WUL1429-26-RED</t>
  </si>
  <si>
    <t>R0111565/ WUL1429-26-BLK</t>
  </si>
  <si>
    <t>GAÏA</t>
  </si>
  <si>
    <t>MGDS-4-Q-C</t>
  </si>
  <si>
    <t>DC-DC CONVERTER WIDE INPUT 5V 4W PCB</t>
  </si>
  <si>
    <t>PMGDS-4-Q-C</t>
  </si>
  <si>
    <t>DIGICO surplus Oerl.</t>
  </si>
  <si>
    <t>RL-1256-3-120</t>
  </si>
  <si>
    <t>TRL1256-3120</t>
  </si>
  <si>
    <t>PULSE</t>
  </si>
  <si>
    <t>INDUCTOR 220uF STD LOW POWER T.H. PCB</t>
  </si>
  <si>
    <t>PE-52626</t>
  </si>
  <si>
    <t>TPE-52626</t>
  </si>
  <si>
    <t>TPE-52631</t>
  </si>
  <si>
    <t>PE-52631</t>
  </si>
  <si>
    <t>INDUCTOR 1000uF STD LOW POWER T.H. PCB</t>
  </si>
  <si>
    <t xml:space="preserve">DIGICO 15A06 </t>
  </si>
  <si>
    <t>PLT1R53C</t>
  </si>
  <si>
    <t>COMMON CHOKE 1,5uH 50VDC PCB T.H.</t>
  </si>
  <si>
    <t>TPLT1R53C</t>
  </si>
  <si>
    <t>RL-1361-1-1200</t>
  </si>
  <si>
    <t>E.F.JOHNSON</t>
  </si>
  <si>
    <t>111-0743-003</t>
  </si>
  <si>
    <t>M.C. (Keystone equiv. 7015)</t>
  </si>
  <si>
    <t>BINDING POST MINIATURE "FLUTED" HEAD 15A 1000VAC BLACK BRIGHT TIN PLATE</t>
  </si>
  <si>
    <t>GADOX PHOSPHOR STRIPS 0,275"x 13,6" (self adhesives)</t>
  </si>
  <si>
    <t>Concord equiv. 512-5021-02</t>
  </si>
  <si>
    <t>Concord equiv. 548-5019-02</t>
  </si>
  <si>
    <t>Concord equiv. 560-5001-02</t>
  </si>
  <si>
    <t xml:space="preserve">PCM47 LABEL               </t>
  </si>
  <si>
    <t>PCM-47</t>
  </si>
  <si>
    <t xml:space="preserve">PCM48 LABEL               </t>
  </si>
  <si>
    <t>17516</t>
  </si>
  <si>
    <t>POWER CORD 3x #14 SJT CEE 15A 6'7"</t>
  </si>
  <si>
    <t>17505</t>
  </si>
  <si>
    <t>1320+219</t>
  </si>
  <si>
    <t>395-063</t>
  </si>
  <si>
    <t xml:space="preserve">SCREW #6-32 x 1/2" Flat Head Robertson Zinc Plated </t>
  </si>
  <si>
    <t>MS-2048</t>
  </si>
  <si>
    <t>FUSE 4A F/B 3AG (5/box)</t>
  </si>
  <si>
    <t>PRECICONTACT</t>
  </si>
  <si>
    <t>UL1007 #18(16X30) T/C BLK TR-64</t>
  </si>
  <si>
    <t>9918-10</t>
  </si>
  <si>
    <t>GLENAIR</t>
  </si>
  <si>
    <t>620HS011N23</t>
  </si>
  <si>
    <t>DC: 9912 (DIGICO)</t>
  </si>
  <si>
    <t>JMS25181-3</t>
  </si>
  <si>
    <t>H/S TUBING ,427" W/ADH. CLEAR RATIO 4:1 (4 FT)</t>
  </si>
  <si>
    <t>3FTH9</t>
  </si>
  <si>
    <t>S3FTH9</t>
  </si>
  <si>
    <t>SOLIMO / MEC</t>
  </si>
  <si>
    <t>DIGICO: no discount (Oerl.)</t>
  </si>
  <si>
    <t>TS636CY-6R8M</t>
  </si>
  <si>
    <t>636CY-6R8M</t>
  </si>
  <si>
    <t>24641,025,025</t>
  </si>
  <si>
    <t>SCREW M2,5x25mm Pan Head Slotted STEEL/Zn DIN85</t>
  </si>
  <si>
    <t>SCREW M3x16mm Oval Head Phillips STEEL/Zn DIN966</t>
  </si>
  <si>
    <t>24691,030,016</t>
  </si>
  <si>
    <t>Equiv. SPAENAUR 388-053</t>
  </si>
  <si>
    <t>Equiv. SPAENAUR 388-020</t>
  </si>
  <si>
    <t>SCREW M3x12mm Oval Head Phillips STEEL/Zn DIN966</t>
  </si>
  <si>
    <t>R0112383</t>
  </si>
  <si>
    <t>83028-9</t>
  </si>
  <si>
    <t>DIGICO: 3x500 ft</t>
  </si>
  <si>
    <t>1431-12</t>
  </si>
  <si>
    <t>1590F</t>
  </si>
  <si>
    <t>M1590F</t>
  </si>
  <si>
    <t>SPACER #6-32 x 1 1/4" ALUMINUM ROUND OD= 1/4"</t>
  </si>
  <si>
    <t xml:space="preserve">SCREW #10-32 x 3/8" Binding Head Combined Zinc Plated </t>
  </si>
  <si>
    <t>meter</t>
  </si>
  <si>
    <t>MS-2347P</t>
  </si>
  <si>
    <t>CONN 64 POS MALE PCM 90degr.DIN41612 Level 2 (Equiv. For 09031647951)</t>
  </si>
  <si>
    <t xml:space="preserve">#8 FORK FLANGED TERM #16-14 BLUE NYLON </t>
  </si>
  <si>
    <t>8181/4 (25,102,453,0)</t>
  </si>
  <si>
    <t>#4 SPLIT LOCKWASHER Yellow Zn</t>
  </si>
  <si>
    <t>1/4" RING TERM #16-14 BLUE VINYL PLASTI-GRIP (LOOSE)</t>
  </si>
  <si>
    <t xml:space="preserve">PKM29-3A0 </t>
  </si>
  <si>
    <t xml:space="preserve">ALARM 3.4kHz 85dB 12mA(18V) PCB (BLUE)   </t>
  </si>
  <si>
    <t>664-010</t>
  </si>
  <si>
    <t>SPLIT LOCKWASHER M8 Plain Steel</t>
  </si>
  <si>
    <t>366-627</t>
  </si>
  <si>
    <t>WM-39 or 10039</t>
  </si>
  <si>
    <t>ADHESIVE LABEL #40 (36/sheet) (25 sheets/box)</t>
  </si>
  <si>
    <t>WM-40 or 10040</t>
  </si>
  <si>
    <t>ADHESIVE LABEL #41 (36/sheet) (25 sheets/box)</t>
  </si>
  <si>
    <t>MADE IN USA</t>
  </si>
  <si>
    <t>MADE IN USA: equiv. CAMBION 350-7404-13-19-00</t>
  </si>
  <si>
    <t>MADE IN USA; Newark 26F685: EHO 409P2K1</t>
  </si>
  <si>
    <t>A0361583/ J207464-1</t>
  </si>
  <si>
    <t>31-155-0</t>
  </si>
  <si>
    <t>2,1mm DC POWER JACK W/solder eyelets (Black)</t>
  </si>
  <si>
    <t>BACKSHELL STRAIGHT 4" (SS) W/ #6 CABLE CLAMPS</t>
  </si>
  <si>
    <t>380HS003M1306A4</t>
  </si>
  <si>
    <t>J380HS1506A4</t>
  </si>
  <si>
    <t>380HS003M1506A4</t>
  </si>
  <si>
    <t>DC: 9827 (DIGICO)</t>
  </si>
  <si>
    <t>9921-5</t>
  </si>
  <si>
    <t>3565800</t>
  </si>
  <si>
    <t>9923-10 ou equiv.</t>
  </si>
  <si>
    <t>R0112015</t>
  </si>
  <si>
    <t>UL1180 #22 (7x30) YELLOW TEFLON</t>
  </si>
  <si>
    <t>83025-4 (305M/R)</t>
  </si>
  <si>
    <t>3764-6303</t>
  </si>
  <si>
    <t xml:space="preserve">CONN. 64 POS. MALE STRAIGHT PCB ,094"-,125" W/ LONG EJECTORS </t>
  </si>
  <si>
    <t xml:space="preserve">3425-7650       </t>
  </si>
  <si>
    <t xml:space="preserve">J3425-7650       </t>
  </si>
  <si>
    <t>72 / box</t>
  </si>
  <si>
    <t xml:space="preserve">PCM30 LABEL               </t>
  </si>
  <si>
    <t>PCM-30</t>
  </si>
  <si>
    <t>H/S TUBING 1/8" MARKER # 9 (WHITE)</t>
  </si>
  <si>
    <t>ROUND TERM. ,156" SHUR-PLUG MALE #18-14 Brass/Tin OD: ,085-,125"</t>
  </si>
  <si>
    <t>THSC24H</t>
  </si>
  <si>
    <t>TRANSFORMER CLASS B1, PRI: 115VAC, 60Hz SEC: 18V 1A / 6,3V 150mA</t>
  </si>
  <si>
    <t>SCREW M3x12mm Oval Head Slotted STEEL/Zn DIN964</t>
  </si>
  <si>
    <t>OLFLEX</t>
  </si>
  <si>
    <t>602450</t>
  </si>
  <si>
    <t>W70: qty estimated</t>
  </si>
  <si>
    <t xml:space="preserve">SCREW #4-40 x 1/2" Binding Head Combined Zinc Plated </t>
  </si>
  <si>
    <t>395-121</t>
  </si>
  <si>
    <t xml:space="preserve">SCREW #4-40 x 3/8" Binding Head Combined Zinc Plated </t>
  </si>
  <si>
    <t xml:space="preserve">SCREW #8-32 x 3/16" Binding Head Combined Zinc Plated </t>
  </si>
  <si>
    <t>MS-556</t>
  </si>
  <si>
    <t>SCREW #4-40 x 3/8" Round Head Slotted Brass</t>
  </si>
  <si>
    <t>MS-616P</t>
  </si>
  <si>
    <t>SCREW #4-40 x 5/8" Round Head Phillips Brass</t>
  </si>
  <si>
    <t>HEX SOCKET BUTTON CAP SCREW #6-32 x 3/16" ALLOY STEEL</t>
  </si>
  <si>
    <t>HEX SOCKET CAP SCREW #6-32 x 1/4" ALLOY STEEL</t>
  </si>
  <si>
    <t>R110K-W25-5</t>
  </si>
  <si>
    <t>M.C.: cut tape (made in Taiwan)</t>
  </si>
  <si>
    <t>R6K2-W25-5</t>
  </si>
  <si>
    <t>CARBON FILM RES. 6,2K 1/4W 5% AXIAL (T&amp;R)</t>
  </si>
  <si>
    <t>CARBON FILM RES. 110K 1/4W 5% AXIAL (T&amp;R)</t>
  </si>
  <si>
    <t>CR-1/4-6K2-5%</t>
  </si>
  <si>
    <t>CR-1/4-110K-5%</t>
  </si>
  <si>
    <t>CR-1/8-10K-5%</t>
  </si>
  <si>
    <t>R360K-W25-5</t>
  </si>
  <si>
    <t>CARBON FILM RES. 360K 1/4W 5% AXIAL (T&amp;R)</t>
  </si>
  <si>
    <t>CR-1/4-360K-5%</t>
  </si>
  <si>
    <t>X14012131120</t>
  </si>
  <si>
    <t>IDENTIFICATION LABEL "11-20" SKS5 (25 lines per sheet)</t>
  </si>
  <si>
    <t>X14012132130</t>
  </si>
  <si>
    <t>IDENTIFICATION LABEL "21-30" SKS5 (25 lines per sheet)</t>
  </si>
  <si>
    <t>M.C. (sheets incomplete)</t>
  </si>
  <si>
    <t>BALLAST 0,35A, 118V, 60Hz</t>
  </si>
  <si>
    <t>HSC24H</t>
  </si>
  <si>
    <t>W-378</t>
  </si>
  <si>
    <t>SPRING TENSION WASHER ID: #8, OD: 5/16" STEEL</t>
  </si>
  <si>
    <t>W-250F</t>
  </si>
  <si>
    <t>MS-2092</t>
  </si>
  <si>
    <t>SCREW #4-40 x 1/4" Binding Head Slotted SS</t>
  </si>
  <si>
    <t>MS-2402P</t>
  </si>
  <si>
    <t>SCREW #8-32 x 3/8" Oval Head Phillips SS</t>
  </si>
  <si>
    <t>SS-50</t>
  </si>
  <si>
    <t xml:space="preserve">HEX SOCKET SET SCREW 1/4"-20 x 1/4" ALLOY STEEL </t>
  </si>
  <si>
    <t>4A</t>
  </si>
  <si>
    <t>CDG25P0</t>
  </si>
  <si>
    <t>1431-6</t>
  </si>
  <si>
    <t>H330-054</t>
  </si>
  <si>
    <t>(Fabory equiv. 01010,060,030)</t>
  </si>
  <si>
    <t>SCREW M6x60mm Hex Socket STEEL/Zn DIN912</t>
  </si>
  <si>
    <t>07160M6X60</t>
  </si>
  <si>
    <t>07160,060,060</t>
  </si>
  <si>
    <t>21100-004</t>
  </si>
  <si>
    <t>H21100-004</t>
  </si>
  <si>
    <t>M6 CAGE NUT STEEL/ Yellow Zinc</t>
  </si>
  <si>
    <t>BELDEN / HARBOUR</t>
  </si>
  <si>
    <t>DIGICO:335m+…</t>
  </si>
  <si>
    <t>EQUIV. RAF 4536-632-SS-0</t>
  </si>
  <si>
    <t>HEX SPACER Male/Female #6-32 x 1/2" SS (Width across flats 1/4")</t>
  </si>
  <si>
    <t>HEX SPACER Male/Female #6-32 x 5/8" SS (Width across flats 1/4")</t>
  </si>
  <si>
    <t>24665,030,008</t>
  </si>
  <si>
    <t>SCREW M3x8mm Pan Head Phillips STEEL/Zn DIN7985</t>
  </si>
  <si>
    <t>H4515</t>
  </si>
  <si>
    <t>TO-3 TRANSISTOR SOCKET</t>
  </si>
  <si>
    <t>4515</t>
  </si>
  <si>
    <t>INDUCTOR 4,7uH 10% SMD 1206 (LOOSE)</t>
  </si>
  <si>
    <t>DIGICO ENG.: made in Japan DC 99/02/01 (MKG: 4R7J)</t>
  </si>
  <si>
    <t>A0299016</t>
  </si>
  <si>
    <t>UL1007 #22(7X30) GRN  TR-64</t>
  </si>
  <si>
    <t>R0105014</t>
  </si>
  <si>
    <t>8450</t>
  </si>
  <si>
    <t>PLASTIC ENCLOSURE BLACK(58x35x21mm)</t>
  </si>
  <si>
    <t>PP56BK</t>
  </si>
  <si>
    <t>R0112718</t>
  </si>
  <si>
    <t>350-1299-01-07-00</t>
  </si>
  <si>
    <t>350-1248-19-07-00</t>
  </si>
  <si>
    <t>#3 x1/4" BRASS ROUND CRIMP SPACER PCB .094" (Hole ,138")</t>
  </si>
  <si>
    <t>350-1300-08-07-00</t>
  </si>
  <si>
    <t>8934-1"</t>
  </si>
  <si>
    <t xml:space="preserve">TAPE FIBERGLASS 1" WHITE (215ft/R)  </t>
  </si>
  <si>
    <t>3369000</t>
  </si>
  <si>
    <t xml:space="preserve">CABLE CLAMP NYLON 3/8"x 1/2" WIDE NATURAL NYLON </t>
  </si>
  <si>
    <t>086-664</t>
  </si>
  <si>
    <t>GENERAL ELECTRIC</t>
  </si>
  <si>
    <t>RUBBER GROMMET ID:3/8" FOR HOLE 1/2" THK: 1/16"</t>
  </si>
  <si>
    <t>See also CONCORD 612A-5013-19</t>
  </si>
  <si>
    <t>A0286499/ J16-30-0967</t>
  </si>
  <si>
    <t>#4-40 x 3/16" Bind. Hd Slotted Yell. Zn</t>
  </si>
  <si>
    <t>06APN833</t>
  </si>
  <si>
    <t>SPACER #8 x 1/2" ALUMINUM CLEAR OD= 1/4"</t>
  </si>
  <si>
    <t>R0113707</t>
  </si>
  <si>
    <t>NORTH AMERICAN  2,5A CLASS II CORDSET w/C7 CONNECTOR  (EL-713) UL62 6FT</t>
  </si>
  <si>
    <t>213LH</t>
  </si>
  <si>
    <t>193RH</t>
  </si>
  <si>
    <t>R0107795</t>
  </si>
  <si>
    <t>FLAT CABLE 50 COND ( #28:7x36) GRAY UL2651 (100FT/RL)</t>
  </si>
  <si>
    <t>C3365/50</t>
  </si>
  <si>
    <t>DIGICO</t>
  </si>
  <si>
    <t>83029-6  305M/R</t>
  </si>
  <si>
    <t>UL1180 #18 (19X30) BLACK TEFLON</t>
  </si>
  <si>
    <t>83029-10 305M/R</t>
  </si>
  <si>
    <t>A0292937</t>
  </si>
  <si>
    <t>R0108397</t>
  </si>
  <si>
    <t>R0109402</t>
  </si>
  <si>
    <t>STEEL CHASSIS 10"x17"x2"  #20 Ga GREY</t>
  </si>
  <si>
    <t>1441-30</t>
  </si>
  <si>
    <t>STK DIGICO 2e</t>
  </si>
  <si>
    <t xml:space="preserve">SCREW #4-40x 1/4" Round Head Slotted Zinc Plated </t>
  </si>
  <si>
    <t>B-1511</t>
  </si>
  <si>
    <t>MS-472H</t>
  </si>
  <si>
    <t>(Made in China) DIGICO: Oerl.</t>
  </si>
  <si>
    <t>AAVID</t>
  </si>
  <si>
    <t>575102B00000</t>
  </si>
  <si>
    <t>H5751B</t>
  </si>
  <si>
    <t>Ref. 80-000061-A (available 2 days)</t>
  </si>
  <si>
    <t>HEAT SINK SNAP-DOWN TO-220 BLACK</t>
  </si>
  <si>
    <t>FLAT WASHER #4 x 1/4"OD (THK:,062") FIBER (BLACK)</t>
  </si>
  <si>
    <t>3207</t>
  </si>
  <si>
    <t>FLAT WASHER #10 x 5/16"OD (THK:,062") FIBER (RED)</t>
  </si>
  <si>
    <t>3372</t>
  </si>
  <si>
    <t>KEYSTONE Equiv. 3372</t>
  </si>
  <si>
    <t>FLAT WASHER #8 x 3/8"OD (THK:,062") FIBER (BLACK)</t>
  </si>
  <si>
    <t>MALE SCREW RETAINER KIT for DSUB</t>
  </si>
  <si>
    <t xml:space="preserve">08-50-0187 </t>
  </si>
  <si>
    <t>SCREW M6 x 16mm Binding Head Phillips SS</t>
  </si>
  <si>
    <t>MS35207-280</t>
  </si>
  <si>
    <t>MS35207-281</t>
  </si>
  <si>
    <t>CUI-STACK</t>
  </si>
  <si>
    <t>T-8-4-90 / T-8-38-92-RH</t>
  </si>
  <si>
    <t>83029-2 305M/R</t>
  </si>
  <si>
    <t>DIGICO: 260m</t>
  </si>
  <si>
    <t>DIGICO: 62 ROLLS</t>
  </si>
  <si>
    <t>350-1246-15-07-00</t>
  </si>
  <si>
    <t>RP000357</t>
  </si>
  <si>
    <t>9180</t>
  </si>
  <si>
    <t>9843 GRAY</t>
  </si>
  <si>
    <t>HITACHI</t>
  </si>
  <si>
    <t>RAYCHEM</t>
  </si>
  <si>
    <t>GRAYLINE INC</t>
  </si>
  <si>
    <t>ES2000 No.2 BLACK</t>
  </si>
  <si>
    <t>CABLE 12 PAIRS x #22 (24" spool)</t>
  </si>
  <si>
    <t>8600375121</t>
  </si>
  <si>
    <t>BACKSHELL STRAIGHT 4" (OLIVE) W/ #12  CABLE CLAMPS</t>
  </si>
  <si>
    <t>BACKSHELL STRAIGHT 4" (SS) W/ #16  CABLE CLAMPS</t>
  </si>
  <si>
    <t>J380HS1306A4</t>
  </si>
  <si>
    <t>COX INSTRUMENT</t>
  </si>
  <si>
    <t>PLASTIC BOX W/COVER 3 3/4"x 5 1/8"x 2 1/4" MODEL 104-922A</t>
  </si>
  <si>
    <t>98S0024R0010</t>
  </si>
  <si>
    <t xml:space="preserve">DIGICO 2e </t>
  </si>
  <si>
    <t>SCREW #4-40 x 1/4" FLAT HEAD PHILLIPS 100degr. ZINC PLATED (25/pack)</t>
  </si>
  <si>
    <t>06APN11831</t>
  </si>
  <si>
    <t>SPACER #10 x 3/4" ALUMINUM OD: 5/16" (0,3125")</t>
  </si>
  <si>
    <t>HINGE PANEL BOLT MOULDING (Left+Right) (10 of each per kit) BLACK SYSTEM 3</t>
  </si>
  <si>
    <t>UL1007 #18(16X30) RED TR-64 (5000ft/spool)</t>
  </si>
  <si>
    <t>AP000320</t>
  </si>
  <si>
    <t>HEADER 2 POS. 0.100" Straight PCB W/LOCKING RAMP TIN (WHITE)</t>
  </si>
  <si>
    <t>2571P02V000</t>
  </si>
  <si>
    <t>AS568-009BN</t>
  </si>
  <si>
    <t>AS568-222BN</t>
  </si>
  <si>
    <t>W1200-407 MYKE</t>
  </si>
  <si>
    <t>BUNDLE TUBING  7 x ,25 OD (,17" ID) POLYETHYLENE ( 112404-1 ) BLACK PVC JACKET 0,875" OD (195PSI MAX)</t>
  </si>
  <si>
    <t>1200-407</t>
  </si>
  <si>
    <t>DIGICO (DC: 1998)</t>
  </si>
  <si>
    <t>RUBBER BUMPER OD: 1" WITH HOLE 1/4", Height 13/16"</t>
  </si>
  <si>
    <t>HB-871</t>
  </si>
  <si>
    <t>B-1724</t>
  </si>
  <si>
    <t>11-48-145-01</t>
  </si>
  <si>
    <t>PLUG BUTTON HOLE 9/16" PLATED BRASS</t>
  </si>
  <si>
    <t xml:space="preserve">HEX SPACER male/fem. #4-40 x 5/8" NYLON </t>
  </si>
  <si>
    <t>H1903B</t>
  </si>
  <si>
    <t>1903B</t>
  </si>
  <si>
    <t>5800-100</t>
  </si>
  <si>
    <t>T5800-100</t>
  </si>
  <si>
    <t>CHOKE RF 10uH 1,28A 10% (High current)</t>
  </si>
  <si>
    <t>DIGICO 15A02</t>
  </si>
  <si>
    <t>610B</t>
  </si>
  <si>
    <t>T610B</t>
  </si>
  <si>
    <t>PULSE/TRIGGER TRANSFORMER 2,7mH 2,1DCR</t>
  </si>
  <si>
    <t>Parallel Power Components</t>
  </si>
  <si>
    <t>CSE187-L</t>
  </si>
  <si>
    <t>TCSE187-L</t>
  </si>
  <si>
    <t>6/Cx #28 (7x36) STRD. MOD. TEL. CABLE (BEIGE)</t>
  </si>
  <si>
    <t>AP000030</t>
  </si>
  <si>
    <t>MALE TERM. 24-18 MINI-FIT 0,165" Brass/Tin (LOOSE)</t>
  </si>
  <si>
    <t>39-00-0041</t>
  </si>
  <si>
    <t>Made in USA: 500/bag</t>
  </si>
  <si>
    <t>HSS-200-R-4</t>
  </si>
  <si>
    <t>SS-200-R-4</t>
  </si>
  <si>
    <t>SS316 REDUCER (1/4"- 1/8")</t>
  </si>
  <si>
    <t>HSS-200-SET</t>
  </si>
  <si>
    <t>SS316 SET OF FERRULES 1/8"</t>
  </si>
  <si>
    <t>SS-200-SET</t>
  </si>
  <si>
    <t>HSS-200-61F</t>
  </si>
  <si>
    <t>SS316 BULKHEAD RETAINER 1/8"</t>
  </si>
  <si>
    <t>SS-200-61F</t>
  </si>
  <si>
    <t>SS-400-6</t>
  </si>
  <si>
    <t>HSS-400-6</t>
  </si>
  <si>
    <t>SS316 UNION SWAGE 1/4"</t>
  </si>
  <si>
    <t>HSS-400-6-2</t>
  </si>
  <si>
    <t>SS316 SWAGE REDUCER 1/4" TO 1/8"</t>
  </si>
  <si>
    <t>SS-400-6-2</t>
  </si>
  <si>
    <t>HSS-400-9</t>
  </si>
  <si>
    <t xml:space="preserve">SS316 MALE ELBOW 1/4" </t>
  </si>
  <si>
    <t>SS-400-9</t>
  </si>
  <si>
    <t>HSS-40034TFT</t>
  </si>
  <si>
    <t>SS-40034TFT</t>
  </si>
  <si>
    <t>SS316 (SW.-SW.-NPT 1/4" FEMALE)</t>
  </si>
  <si>
    <t>HSS-40034TMT</t>
  </si>
  <si>
    <t>SS316 (SW.-SW.-NPT 1/4" MALE)</t>
  </si>
  <si>
    <t>SS-40034TMT</t>
  </si>
  <si>
    <t>SS-40034TTM</t>
  </si>
  <si>
    <t>HSS-40034TTM</t>
  </si>
  <si>
    <t>SS316 (SW.-NPT 1/4" MALE-SW.)</t>
  </si>
  <si>
    <t>HSS-400A4ANF</t>
  </si>
  <si>
    <t>SS316 (SW.-AN- 1/4" FEMALE)</t>
  </si>
  <si>
    <t>SS-400A4ANF</t>
  </si>
  <si>
    <t>HSS-401-PC</t>
  </si>
  <si>
    <t>SS-401-PC</t>
  </si>
  <si>
    <t>SS316 PORT CONNECT</t>
  </si>
  <si>
    <t>HSSQC4S400</t>
  </si>
  <si>
    <t>SS316 QUICK CONNECT STEAM</t>
  </si>
  <si>
    <t>SS-QC4S400</t>
  </si>
  <si>
    <t>SS-QC6-B14PM</t>
  </si>
  <si>
    <t>HSSQC6-B14PM</t>
  </si>
  <si>
    <t>SS316 QUICK CONNECT MALE PIPE 1/4"</t>
  </si>
  <si>
    <t>UAT20V8BQL25</t>
  </si>
  <si>
    <t>PALCE20V8H-10PC/4</t>
  </si>
  <si>
    <t>AMD</t>
  </si>
  <si>
    <t>MALAYSIA</t>
  </si>
  <si>
    <t>IC DIP24</t>
  </si>
  <si>
    <t>DIGICO 01A03: DC112ZC32  (made in Malaysia)</t>
  </si>
  <si>
    <t>UOP-27FP</t>
  </si>
  <si>
    <t>OP-27FP</t>
  </si>
  <si>
    <t>Analog Devices</t>
  </si>
  <si>
    <t>DIP8</t>
  </si>
  <si>
    <t>IC DIP8</t>
  </si>
  <si>
    <t>DIGICO 01A03: DC0035</t>
  </si>
  <si>
    <t>UATF16V8BQL</t>
  </si>
  <si>
    <t>ATF16V8BQL-15PC</t>
  </si>
  <si>
    <t>ATMEL</t>
  </si>
  <si>
    <t>DIP20</t>
  </si>
  <si>
    <t>IC DIP20</t>
  </si>
  <si>
    <t>DIGICO 01A03: DC0310 (made in Phillipines)</t>
  </si>
  <si>
    <t>UBST-15-85D5</t>
  </si>
  <si>
    <t>BST-15/85-D5</t>
  </si>
  <si>
    <t>DATEL</t>
  </si>
  <si>
    <t>IC T.H.</t>
  </si>
  <si>
    <t>DIGICO 01A03 (no discount): DC03965A039 (made in USA)</t>
  </si>
  <si>
    <t>U74F373</t>
  </si>
  <si>
    <t>74F373PC</t>
  </si>
  <si>
    <t>FAIRCHILD</t>
  </si>
  <si>
    <t>SINGAPORE</t>
  </si>
  <si>
    <t>DIGICO 01A07 (no discount): DC8747 (made in Singapore)</t>
  </si>
  <si>
    <t>U74LS02</t>
  </si>
  <si>
    <t>DM74LS02N</t>
  </si>
  <si>
    <t>DIP14</t>
  </si>
  <si>
    <t>U74LS08</t>
  </si>
  <si>
    <t>DM74LS08N</t>
  </si>
  <si>
    <t>U74LS14</t>
  </si>
  <si>
    <t>DM74LS14N</t>
  </si>
  <si>
    <t>U74LS27</t>
  </si>
  <si>
    <t>DM74LS27N</t>
  </si>
  <si>
    <t>U74LS32</t>
  </si>
  <si>
    <t>DM74LS32N</t>
  </si>
  <si>
    <t>UDM74LS86N</t>
  </si>
  <si>
    <t>DM74LS86N</t>
  </si>
  <si>
    <t>U74LS123</t>
  </si>
  <si>
    <t>DM74LS123N</t>
  </si>
  <si>
    <t>DIP16</t>
  </si>
  <si>
    <t>U74LS138</t>
  </si>
  <si>
    <t>DM74LS138N</t>
  </si>
  <si>
    <t>UH11AA2</t>
  </si>
  <si>
    <t>H11AA2</t>
  </si>
  <si>
    <t>DIP6</t>
  </si>
  <si>
    <t>UMCT6</t>
  </si>
  <si>
    <t>MCT6</t>
  </si>
  <si>
    <t>DIGICO 01A01</t>
  </si>
  <si>
    <t>U74HC04</t>
  </si>
  <si>
    <t>MM74HC04N / MC74HC04N</t>
  </si>
  <si>
    <t>U74HC08</t>
  </si>
  <si>
    <t>MM74HC08N / MC74HC08N</t>
  </si>
  <si>
    <t>U74HC74</t>
  </si>
  <si>
    <t>MC74HC74AN</t>
  </si>
  <si>
    <t>U74HC259</t>
  </si>
  <si>
    <t>MM74HC259N / MC74HC259N</t>
  </si>
  <si>
    <t>U74HC374</t>
  </si>
  <si>
    <t>MM74HC374AN/MC74HC374AN</t>
  </si>
  <si>
    <t>MOTOROLA</t>
  </si>
  <si>
    <t>DIGICO 01A11</t>
  </si>
  <si>
    <t>U74HC4040</t>
  </si>
  <si>
    <t>MM74HC4040N / MC74HC4040N</t>
  </si>
  <si>
    <t>U74HC4051</t>
  </si>
  <si>
    <t>MM74HC4051N / MC74HC4051N</t>
  </si>
  <si>
    <t>DIGICO 01A12: DC9918</t>
  </si>
  <si>
    <t>DIGICO 01A12: DC9848</t>
  </si>
  <si>
    <t>DIGICO 01A12: DC9830</t>
  </si>
  <si>
    <t>DIGICO 01A12: DC9924</t>
  </si>
  <si>
    <t>DIGICO 01A12: DC9852</t>
  </si>
  <si>
    <t>DIGICO 01A12: DCPO342SB</t>
  </si>
  <si>
    <t>DIGICO 01A12: DC9936</t>
  </si>
  <si>
    <t>DIGICO 01A12: DC9906</t>
  </si>
  <si>
    <t>DIGICO 01A02: DC0219</t>
  </si>
  <si>
    <t>DIGICO 01A01: DC0205</t>
  </si>
  <si>
    <t>DIGICO 01A07: DCPO218SB</t>
  </si>
  <si>
    <t>DIGICO 01A07: DCPO306AD</t>
  </si>
  <si>
    <t>DIGICO 01A08: DCPO106SD</t>
  </si>
  <si>
    <t>DIGICO 01A10: DCPO148SG</t>
  </si>
  <si>
    <t>DIGICO 01A11: DC9924</t>
  </si>
  <si>
    <t>DIGICO 01A11: DC9824</t>
  </si>
  <si>
    <t>IC DIP14</t>
  </si>
  <si>
    <t>IC DIP16</t>
  </si>
  <si>
    <t>IC DIP6</t>
  </si>
  <si>
    <t>U74ACT574</t>
  </si>
  <si>
    <t>CD74ACT574E</t>
  </si>
  <si>
    <t>HARRIS</t>
  </si>
  <si>
    <t>U74HC4050</t>
  </si>
  <si>
    <t>CD74HC4050E</t>
  </si>
  <si>
    <t>U74HCT74</t>
  </si>
  <si>
    <t>CD74HCT74E</t>
  </si>
  <si>
    <t>DIGICO 01A06: DC9414 (made in Malaysia)</t>
  </si>
  <si>
    <t>DIGICO 01A11: DC9444 (made in Malaysia)</t>
  </si>
  <si>
    <t>DIGICO 01A11: DC9301 (made in Malaysia)</t>
  </si>
  <si>
    <t>DIP</t>
  </si>
  <si>
    <t>HD74HC164P</t>
  </si>
  <si>
    <t>U74HC164</t>
  </si>
  <si>
    <t>IC DIP</t>
  </si>
  <si>
    <t>DIGICO 01A09: DC 5B12T (made in Japan)</t>
  </si>
  <si>
    <t>U4N33</t>
  </si>
  <si>
    <t>4N33</t>
  </si>
  <si>
    <t>INFINEON</t>
  </si>
  <si>
    <t>DIGICO 01A01 (equiv. To INFINEON): DC9935</t>
  </si>
  <si>
    <t>UIR2113-1</t>
  </si>
  <si>
    <t>IR2113-1</t>
  </si>
  <si>
    <t>INTERNATIONAL RECTIFIER</t>
  </si>
  <si>
    <t>IC DIPS-14</t>
  </si>
  <si>
    <t>DIGICO LAB: DC2003</t>
  </si>
  <si>
    <t>GAL20V8B-25QP</t>
  </si>
  <si>
    <t>LATTICE</t>
  </si>
  <si>
    <t>KOREA</t>
  </si>
  <si>
    <t>U22V10H-15PC/UGAL22V1015P</t>
  </si>
  <si>
    <t>GAL22V10D-15LP</t>
  </si>
  <si>
    <t>U22V10H-25PC</t>
  </si>
  <si>
    <t>GAL22V10D-25LP</t>
  </si>
  <si>
    <t>IC DIP24: 0,300"</t>
  </si>
  <si>
    <t>DIGICO 01A03: DCD351SS49/D319DD06 (made in Phillipines)</t>
  </si>
  <si>
    <t>DIGICO 01A02+01A03: DCF339DD05/D912D15 (made in Phillipines)</t>
  </si>
  <si>
    <t>DIGICO 01A02: DCF316SS07 (made in China)</t>
  </si>
  <si>
    <t>UMAX233</t>
  </si>
  <si>
    <t>MAX233CPP</t>
  </si>
  <si>
    <t>MAXIM</t>
  </si>
  <si>
    <t>DIGICO: made in Phillipines</t>
  </si>
  <si>
    <t>UPIC16C54RCI</t>
  </si>
  <si>
    <t>PIC16C54-RCI/P</t>
  </si>
  <si>
    <t>MICROCHIP</t>
  </si>
  <si>
    <t>UPIC16C55-RCI</t>
  </si>
  <si>
    <t>PIC16C55-RCI/P</t>
  </si>
  <si>
    <t>UPIC16C57HSP</t>
  </si>
  <si>
    <t>PIC16C57-HS/P</t>
  </si>
  <si>
    <t>IC DIP28</t>
  </si>
  <si>
    <t>IC DIP18</t>
  </si>
  <si>
    <t>DIGICO 01A03: DC9939 (made in Taiwan)</t>
  </si>
  <si>
    <t>DIGICO 01A03: DC9503 (made in Thailand)</t>
  </si>
  <si>
    <t>DIGICO 01A03: DC9715 (made in ChiNA)</t>
  </si>
  <si>
    <t>UPAL16R8ACN</t>
  </si>
  <si>
    <t>PAL16R8ACN</t>
  </si>
  <si>
    <t>MMI</t>
  </si>
  <si>
    <t>DIGICO 01A07: DC54CYENK (made in Malaysia)</t>
  </si>
  <si>
    <t>DIGICO 01A07: DC9001 (made in Portugal)</t>
  </si>
  <si>
    <t>DIGICO 01A08: DC34A2F48 (made in Thailand)</t>
  </si>
  <si>
    <t>DIGICO 01A08: DC8410 (made in Philippines)</t>
  </si>
  <si>
    <t>DIGICO 01A08: DC8805 (made in Portugal)</t>
  </si>
  <si>
    <t>DIGICO 01A09: DC8445 (made in Philippines)</t>
  </si>
  <si>
    <t>DIGICO 01A09: DC8419 (made in Philippines)</t>
  </si>
  <si>
    <t>DIGICO 01A10: DCTI026ER (made in Malaysia)</t>
  </si>
  <si>
    <t>01A00 (200) + 01A10 (52): DC8926/9323 (made in Portugal/Malaysia)</t>
  </si>
  <si>
    <t>DIGICO 01A11: DC9CCRYYK</t>
  </si>
  <si>
    <t>DIGICO 01A11: DC2381NAK (made in Malaysia)</t>
  </si>
  <si>
    <t>DIGICO 01A11: DC0044 (made in Malaysia)</t>
  </si>
  <si>
    <t>DIGICO 01A12: DC2082BK (made in Malaysia)</t>
  </si>
  <si>
    <t xml:space="preserve">DIGICO 01A12: DC3382JRK (made in Malaysia) </t>
  </si>
  <si>
    <t xml:space="preserve">DIGICO 01A03: DC77CAJVK/04AJ3EK (made in Malaysia) </t>
  </si>
  <si>
    <t>DIGICO 01A05: DC8926 (made in Portugal)</t>
  </si>
  <si>
    <t>DIGICO 01A06: DC68E4AKM (madein Mexico)</t>
  </si>
  <si>
    <t>DIGICO 01A05: DC19AYF8M</t>
  </si>
  <si>
    <t>DIGICO 01A04: DC9236 (made in Singapore)</t>
  </si>
  <si>
    <t xml:space="preserve">DIGICO 01A02: DC8719 (made in Singapore) </t>
  </si>
  <si>
    <t>DIGICO 01A04: dc9236 (made in Korea)</t>
  </si>
  <si>
    <t>74HCT04AP</t>
  </si>
  <si>
    <t>TOSHIBA</t>
  </si>
  <si>
    <t>TC74HC85AP</t>
  </si>
  <si>
    <t>DIGICO 01A11: DC9232 (made in Japan)</t>
  </si>
  <si>
    <t>DIGICO 01A08: DC9114 (made in Japan)</t>
  </si>
  <si>
    <t>DIGICO M.C.</t>
  </si>
  <si>
    <t>PARKER HANNIFIN CORP.</t>
  </si>
  <si>
    <t>H4BIP</t>
  </si>
  <si>
    <t>4BIP-B</t>
  </si>
  <si>
    <t>KNURLED NUT (INTRU-LOK) "BIP" BRASS</t>
  </si>
  <si>
    <t>DIGICO VIS-300 cage bk box: made in USA</t>
  </si>
  <si>
    <t>M1431-30</t>
  </si>
  <si>
    <t>TRANSFORMER 60 Hz Primary: 115V, Sec. 50V, 1A, type X</t>
  </si>
  <si>
    <t>R0113918/ M.C.</t>
  </si>
  <si>
    <t>M.C.</t>
  </si>
  <si>
    <t>HMS-333P</t>
  </si>
  <si>
    <t>#6-32 x 1/2" FLAT HEAD PHILLIPS Steel + Nickel plated (kit of 100)</t>
  </si>
  <si>
    <t>X1429-1</t>
  </si>
  <si>
    <t>SPAE-NAUR SPA-86</t>
  </si>
  <si>
    <t>SPAE-NAUR SPA-88</t>
  </si>
  <si>
    <t>X1559-2</t>
  </si>
  <si>
    <t>H1621-2</t>
  </si>
  <si>
    <t>MS-520</t>
  </si>
  <si>
    <t>SCREW #4-40 x 1" Round Head Slotted Brass</t>
  </si>
  <si>
    <t>SPA-82</t>
  </si>
  <si>
    <t>FLAT WASHER #8 x 3/8" OD (0,025" THK) STAINLESS STEEL</t>
  </si>
  <si>
    <t>AN960-10L</t>
  </si>
  <si>
    <t>AN960-10</t>
  </si>
  <si>
    <t>FLAT WASHER #10 x 7/16" OD (0,062" THK) STEEL Yellow chromate</t>
  </si>
  <si>
    <t>975+305</t>
  </si>
  <si>
    <t>MS-346H</t>
  </si>
  <si>
    <t>165Q12</t>
  </si>
  <si>
    <t>3505-3</t>
  </si>
  <si>
    <t xml:space="preserve">SCREW #10-32 x 5/8" Round Head Slotted Zinc Plated </t>
  </si>
  <si>
    <t>SCREW #10-32 x 1" Hex Head Unslotted Plated steel</t>
  </si>
  <si>
    <t>MS-358H</t>
  </si>
  <si>
    <t>19" FLAT CABLE ASSY 2x20 FEMALE CONN. to 2x20=40 POS FEMALE CONN. W/ S/R (midle 2x20=40 POS FEMALE CONN.)</t>
  </si>
  <si>
    <t>(6" small plastic spool)</t>
  </si>
  <si>
    <t>WIRE WRAP DIP 16 IDENTIFICATION TAG (Numbers Green)</t>
  </si>
  <si>
    <t>HEX BOLT M5 x 25mm Steel/Zn plated Gr. 8,8 FULL THREADS DIN 933</t>
  </si>
  <si>
    <t>H330-037</t>
  </si>
  <si>
    <t>FABORY 01210,050,025</t>
  </si>
  <si>
    <t xml:space="preserve">PCM29 LABEL               </t>
  </si>
  <si>
    <t>PCM-29</t>
  </si>
  <si>
    <t xml:space="preserve">PCM28 LABEL               </t>
  </si>
  <si>
    <t>62PC7M</t>
  </si>
  <si>
    <t>J62PC7M</t>
  </si>
  <si>
    <t>AP000049</t>
  </si>
  <si>
    <t>SCREW #6-32 x 1/4" Hex Head /Phillips Plated steel</t>
  </si>
  <si>
    <t>Combined Head</t>
  </si>
  <si>
    <t>SCREW #6-32 x 3/8" Oval Head Phillips Zinc Plated</t>
  </si>
  <si>
    <t>SCREW #8-32 x 3/4" Truss Head Phillips Zinc Plated style `F``</t>
  </si>
  <si>
    <t>SCREW #6-32 x 1/2" Binding Head Phillips SS</t>
  </si>
  <si>
    <t>MS24693-S29</t>
  </si>
  <si>
    <t>SCREW #6-32 x 5/8" Flat Head 100 degr. Phillips Yellow Zn</t>
  </si>
  <si>
    <t>TAPPING SCREW #2 x 5/16" Pan Head Phillips Zinc Plated (type B)</t>
  </si>
  <si>
    <t>1063</t>
  </si>
  <si>
    <t>905-72185L</t>
  </si>
  <si>
    <t>229-90053</t>
  </si>
  <si>
    <t>CONN. 3X4=12 POS FEMALE PCB GOLD W/ mtg ends</t>
  </si>
  <si>
    <t>HEX PCB SUPPORT L: 3/8" NYLON NATURAL for hole 3/16"</t>
  </si>
  <si>
    <t>E12</t>
  </si>
  <si>
    <t>CABLE CLAMP 3/4" PROPIONATE RMS-12 (CLEAR)</t>
  </si>
  <si>
    <t>AC ADAPTER CLASS 2 TRANSFORMER INPUT: 230V, 50 Hz; OUTPUT : 9V, 0.2A, 1.8VA</t>
  </si>
  <si>
    <t>A20920BC</t>
  </si>
  <si>
    <t>SOUTHCO</t>
  </si>
  <si>
    <t>CAPTIVE SCREW #6-32</t>
  </si>
  <si>
    <t>H4760-201-60</t>
  </si>
  <si>
    <t>TEFLON TUBING ID: 0.022" (WALL 0,010") (1000 FT/RL)</t>
  </si>
  <si>
    <t>SCREW #6 x 1/2" Pan Head Phillips Zinc Plated type AB</t>
  </si>
  <si>
    <t>SCREW #6-32 x 1/4" Pan Head Phillips Thread-cutting type F Zinc Plated (100/box)</t>
  </si>
  <si>
    <t>TAPPING SCREW #4-40 x 5/16" Pan Head Phillips Zinc Plated (type F)</t>
  </si>
  <si>
    <t xml:space="preserve">TAPPING SCREW #4 x 5/16" Pan Head Phillips Zinc Plated (type H-L) </t>
  </si>
  <si>
    <t>TAPPING SCREW #2 x 3/16" Pan Head Phillips Zinc Plated (type B)</t>
  </si>
  <si>
    <t>H/S TUBING ,225" W/ADH. CLEAR RATIO 4:1 (4 FT)</t>
  </si>
  <si>
    <t>ES1000 No.1 CLEAR</t>
  </si>
  <si>
    <t>ES1000 No.3 CLEAR</t>
  </si>
  <si>
    <t>TEFLON TUBING ID: 0.042" THIN WALL 0,012"</t>
  </si>
  <si>
    <t>MS-431</t>
  </si>
  <si>
    <t>SCREW #6-32 x 3/16" Binding Head Slotted Zinc Plated</t>
  </si>
  <si>
    <t>MS-920</t>
  </si>
  <si>
    <t>#16 PVC clear tubing Wall ,016" 241/261 85 C (Complies with MIL-I-631D, Type F Grade A, Class1, Cat. 1, and ASTM D922, Grade A)</t>
  </si>
  <si>
    <t>E300209</t>
  </si>
  <si>
    <t>800 + 1000</t>
  </si>
  <si>
    <t>HARDWARE FOR C-CHANNELS (#3/8-16 spring loaded nuts &amp; 3/4" bolts+ washers (3))</t>
  </si>
  <si>
    <t>1463S</t>
  </si>
  <si>
    <t>1421N25</t>
  </si>
  <si>
    <t>530-101</t>
  </si>
  <si>
    <t>150061 (M-R7-2-AA)</t>
  </si>
  <si>
    <t>MS-2363P</t>
  </si>
  <si>
    <t>SCREW #8-32 x 3/8" Flat Head Phillips SS</t>
  </si>
  <si>
    <t>W-332</t>
  </si>
  <si>
    <t>WTC-TX-20-TT</t>
  </si>
  <si>
    <t>CABLE T/C 1 pair x #20 SOLID type T CU/CON (BLUE)</t>
  </si>
  <si>
    <t>CB GMB 20U CTVJ 415VAC-(48VDC)</t>
  </si>
  <si>
    <t>STOPCIRCUIT</t>
  </si>
  <si>
    <t>811256336</t>
  </si>
  <si>
    <t>07000,040,012</t>
  </si>
  <si>
    <t>07000M4X12</t>
  </si>
  <si>
    <t>395-050</t>
  </si>
  <si>
    <t xml:space="preserve">SCREW #6-32 x 3/8" Round  Head Robertson Zinc Plated </t>
  </si>
  <si>
    <t>SAE J1128 GPT BL / PINK</t>
  </si>
  <si>
    <t>WIRE #18 SAE J1128 GPT BLUE/PINK</t>
  </si>
  <si>
    <t>RPB00020</t>
  </si>
  <si>
    <t>WIRE #18 SAE J1128 GPT BLUE/GREY</t>
  </si>
  <si>
    <t>SAE J1128 GPT BL / GRY</t>
  </si>
  <si>
    <t>DIGICO: 12" SPOOL</t>
  </si>
  <si>
    <t>RPB00017</t>
  </si>
  <si>
    <t>WIRE #18 SAE J1128 GPT BLACK/PINK</t>
  </si>
  <si>
    <t>THCPL EXTN KX 105C 300V 12 prs x #20 Strd PVC/PVC type PLTC SUN RES. (YELLOW)</t>
  </si>
  <si>
    <t>W1820-01230-400</t>
  </si>
  <si>
    <t>M10 x 1mm pitch NUT STEEL THK: 6mm STEEL PLAIN DIN936 DIN439</t>
  </si>
  <si>
    <t>MS-184</t>
  </si>
  <si>
    <t>FLAT WASHER ID: #8, OD:3/8", THK: ,032" BRASS</t>
  </si>
  <si>
    <t>388-252</t>
  </si>
  <si>
    <t xml:space="preserve">PLUG BUTTON HOLE 1/2" STEEL Nickel PLATED </t>
  </si>
  <si>
    <t>B-1793-N</t>
  </si>
  <si>
    <t>B-1716</t>
  </si>
  <si>
    <t xml:space="preserve">PLUG BUTTON HOLE 3/4" STEEL Nickel PLATED </t>
  </si>
  <si>
    <t>RB-43</t>
  </si>
  <si>
    <t xml:space="preserve"> PLUGIN TRANSFO N.A. INPUT 120VAC, 60Hz, 13,5W; OUTPUT +5VDC, 0,38A/+12VDC, 0,18A/-12VDC, 0,18A W/ DIN JACK 5 POS. FEM.</t>
  </si>
  <si>
    <t>22-03-2081</t>
  </si>
  <si>
    <t>UL1180 #18 (19X30) GRN TEFLON</t>
  </si>
  <si>
    <t>83029-5 305M/R</t>
  </si>
  <si>
    <t>H33-0502J</t>
  </si>
  <si>
    <t>R099018</t>
  </si>
  <si>
    <t>363-392</t>
  </si>
  <si>
    <t>HEX SOCKET CAP FLAT SCREW 1/4"-20 x 1 1/2" ALLOY STEEL</t>
  </si>
  <si>
    <t>HX-205 mod.</t>
  </si>
  <si>
    <t>SS-84</t>
  </si>
  <si>
    <t xml:space="preserve">HEX SOCKET SET SCREW #6-32" x 1/2" ALLOY STEEL </t>
  </si>
  <si>
    <t>SS-161</t>
  </si>
  <si>
    <t>C0805C100J1GAC</t>
  </si>
  <si>
    <t>CS101CN050J</t>
  </si>
  <si>
    <t>C0805C101J1GAC</t>
  </si>
  <si>
    <t>CAP CER NPO 10pF 100V 5% SMD 0805</t>
  </si>
  <si>
    <t>CAP CER NPO 100pF 100V 5% SMD 0805</t>
  </si>
  <si>
    <t>M.C.: cut tape NEWARK 92F5695</t>
  </si>
  <si>
    <t>M.C.: cut tape NEWARK 92F5703</t>
  </si>
  <si>
    <t>CARBON FILM RES. 10K 1/8W 5% AXIAL (T&amp;R)</t>
  </si>
  <si>
    <t>MEGASTAR-OHM</t>
  </si>
  <si>
    <t>M.C.: made in Taiwan Lot no. 50605112</t>
  </si>
  <si>
    <t>SIP10 COMMON 9x2K</t>
  </si>
  <si>
    <t>M.C. LOT D: "A202G</t>
  </si>
  <si>
    <t>4610X-101-202 (equiv. to)</t>
  </si>
  <si>
    <t>Q2N6038</t>
  </si>
  <si>
    <t>2N6038</t>
  </si>
  <si>
    <t>DIGICO: $0,25US</t>
  </si>
  <si>
    <t>TRANSISTOR TO-126</t>
  </si>
  <si>
    <t>#6 INTERNAL TOOTH LOCKWASHER STEEL/Zn</t>
  </si>
  <si>
    <t>1750</t>
  </si>
  <si>
    <t>MS-1182P</t>
  </si>
  <si>
    <t>SCREW #8-32 x 1/4" Oval Head Phillips Zinc Plated</t>
  </si>
  <si>
    <t>1 + STK DIGICO 251</t>
  </si>
  <si>
    <t>SCREW #3/8-24 x 1 1/4" Fillister Head Slotted Steel Yellow Zn</t>
  </si>
  <si>
    <t>HC-75</t>
  </si>
  <si>
    <t>HHC-75</t>
  </si>
  <si>
    <t>HEX BOLT 1/2"-13 x 1 1/2" Grade 5  steel zinc plated</t>
  </si>
  <si>
    <t>215-007</t>
  </si>
  <si>
    <t>#1/4-28 NUTSERT STEEL ZINC plated</t>
  </si>
  <si>
    <t>HC-28</t>
  </si>
  <si>
    <t>MS51859-6</t>
  </si>
  <si>
    <t>NAS51958-79</t>
  </si>
  <si>
    <t>31-28-216-60</t>
  </si>
  <si>
    <t>SP-1/4 FR</t>
  </si>
  <si>
    <t>HEX BOLT 5/16"-18 x 1/2" Low carbon steel (not plated)</t>
  </si>
  <si>
    <t>CABLE T/C 1 pair x #20 SOLID type K CU/CON (BROWN)</t>
  </si>
  <si>
    <t>3127</t>
  </si>
  <si>
    <t>WASHER #8 x 5/16"OD (THK:,032") NYLON</t>
  </si>
  <si>
    <t>H3127</t>
  </si>
  <si>
    <t>3065</t>
  </si>
  <si>
    <t>H3065</t>
  </si>
  <si>
    <t>FIBER SHOULDER WASHER #8 x 3/8"OD (THK:,062") BLACK</t>
  </si>
  <si>
    <t>1702</t>
  </si>
  <si>
    <t>EJECTOR HANDLE KIT WITH METAL BRACKETS KM6 (10/KIT)</t>
  </si>
  <si>
    <t>12SWS0428</t>
  </si>
  <si>
    <t>SPRING TENSION PIN 3/16"x 9/16" High carbon spring steel</t>
  </si>
  <si>
    <t>224-211ZP</t>
  </si>
  <si>
    <t>H224-211ZP</t>
  </si>
  <si>
    <t>TENSILOCK NUT M5 STEEL ZINC plated</t>
  </si>
  <si>
    <t>388-026</t>
  </si>
  <si>
    <t xml:space="preserve">SCREW M5 x 12mm Pan Head Phillips Zinc Plated </t>
  </si>
  <si>
    <t>9570</t>
  </si>
  <si>
    <t xml:space="preserve">UL1007 #18(16x30) BLUE TR-64     </t>
  </si>
  <si>
    <t>9918-6</t>
  </si>
  <si>
    <t>CENTRAL TECHNOLOGIES</t>
  </si>
  <si>
    <t>CK-75176</t>
  </si>
  <si>
    <t>MEDER</t>
  </si>
  <si>
    <t>REED SWITCH PLASTIC SMD</t>
  </si>
  <si>
    <t>MK15-C-2</t>
  </si>
  <si>
    <t>SSMK15-C-2</t>
  </si>
  <si>
    <t>ROUND CABLE SUPPRESSION CORES .402" OD max W/plastic clamp (Black) (210/box)</t>
  </si>
  <si>
    <t>20819-031</t>
  </si>
  <si>
    <t>EUROPAC UNIVERSAL EXTENSION PLATE FOR REAR PANEL 3U/ 84HP</t>
  </si>
  <si>
    <t>20819-010</t>
  </si>
  <si>
    <t>EUROPAC ANGULAR EXTR. REAR 3U</t>
  </si>
  <si>
    <t>ALUMINUM DIECAST BOX  8,6" x 4,7"x 3,1" WATERTIGHT</t>
  </si>
  <si>
    <t>HOLE PLUG FOR HOLE 9/16" NYLON (BLACK)</t>
  </si>
  <si>
    <t xml:space="preserve">LEVELLER GLIDE OD: 1 5/8" W/ 3/8"-16x 2 1/2" THREADS WHITE NYLON BASE </t>
  </si>
  <si>
    <t>SPAENAUR 112-100 is 1 1/4" of threads</t>
  </si>
  <si>
    <t>Furniture Components Inc.</t>
  </si>
  <si>
    <t>75227-6464-1359</t>
  </si>
  <si>
    <t>TRANSPOWER TECHNOLOGIES</t>
  </si>
  <si>
    <t>330-030ZP</t>
  </si>
  <si>
    <t>SEALCON</t>
  </si>
  <si>
    <t>CD13NA-GY</t>
  </si>
  <si>
    <t>SEAL CONNECTOR PG13 (GRAY)</t>
  </si>
  <si>
    <t>CD09NA-GY</t>
  </si>
  <si>
    <t>SEAL CONNECTOR PG11 (GRAY)</t>
  </si>
  <si>
    <t>NN-09-BK</t>
  </si>
  <si>
    <t>NUT PG09 (BLACK)</t>
  </si>
  <si>
    <t>NN-13-BK</t>
  </si>
  <si>
    <t>NUT PG13 (BLACK)</t>
  </si>
  <si>
    <t>Made in USA</t>
  </si>
  <si>
    <t>MATRIX SCIENCE</t>
  </si>
  <si>
    <t>NUMBERS 1-50 FOR LARGE JACKS (sealed bag)</t>
  </si>
  <si>
    <t>O-RING ID: 1 1/2", OD: 1 3/4", THK: 1/8" BUNA-N (NITRILE)</t>
  </si>
  <si>
    <t>AS568-019BN</t>
  </si>
  <si>
    <t>LOCKING Miniature SUPPORT POST 1/2" M/M NYLON WHITE</t>
  </si>
  <si>
    <t>MINIATURE SUPPORT POST 5/16" M/M NYLON WHITE</t>
  </si>
  <si>
    <t>PUSH SPACER, TEARDROP 1/16" NYLON WHITE</t>
  </si>
  <si>
    <t>PUSH SPACER, TEARDROP 3/16" NYLON WHITE</t>
  </si>
  <si>
    <t>SRS4-2-01</t>
  </si>
  <si>
    <t>929955-06</t>
  </si>
  <si>
    <t>FEMALE 2 POS. JUMPER 0.100" 10u Gold .3" HIGH (BLUE)</t>
  </si>
  <si>
    <t>J929955-06</t>
  </si>
  <si>
    <t>MPJ-T-F</t>
  </si>
  <si>
    <t>CONN. 2 POS MINI FEMALE (type T) BLUE PANEL MOUNT w/ mtg clip</t>
  </si>
  <si>
    <t>TSW-105-25-S-S</t>
  </si>
  <si>
    <t>1809</t>
  </si>
  <si>
    <t>HEX SPACER #4-40 x 7/8" ALUMINUM Iridite OD: 3/16"</t>
  </si>
  <si>
    <t xml:space="preserve">10 DIGICO Eng. + Maddison </t>
  </si>
  <si>
    <t>SP-37</t>
  </si>
  <si>
    <t>NYLON SPACER #6 x 3/16" OD: 3/16" (WHITE)</t>
  </si>
  <si>
    <t>#2-56 x 1/4"BHP</t>
  </si>
  <si>
    <t>#4-40 x 5/16"BHP</t>
  </si>
  <si>
    <t>#4-40 x 1 1/4"FHS</t>
  </si>
  <si>
    <t>SCREW #4-40 x 1 1/4" FLAT Head SLOTTED Zn Plated</t>
  </si>
  <si>
    <t>#4-40 x 1/2" BHC</t>
  </si>
  <si>
    <t>VIBRATION MALE CONNECTOR MICRODOT</t>
  </si>
  <si>
    <t>ORIEX</t>
  </si>
  <si>
    <t>76-474B</t>
  </si>
  <si>
    <t>TRANSFORMER 120V</t>
  </si>
  <si>
    <t>DIGICO DC 8Z3501 (classeur M.C.)</t>
  </si>
  <si>
    <t>956-242702B</t>
  </si>
  <si>
    <t>TFT-200-24</t>
  </si>
  <si>
    <t>TFT-200-18</t>
  </si>
  <si>
    <t>TFT-200-22</t>
  </si>
  <si>
    <t>6405</t>
  </si>
  <si>
    <t>RP000342</t>
  </si>
  <si>
    <t>HUBBELL</t>
  </si>
  <si>
    <t>621796-2 (equivalent)</t>
  </si>
  <si>
    <t>MS-365</t>
  </si>
  <si>
    <t>ALTERNATE PCB MOUNTING BRACKETS (2 bkts + fixing)</t>
  </si>
  <si>
    <t>FIBER WASHER ID: 1/4", OD: 1/2", THK: 1/16" RED</t>
  </si>
  <si>
    <t>W-77F</t>
  </si>
  <si>
    <t>FIBER SHOULDER WASHER ID: 13/64", OD: 1/2", THK: 3/32" RED</t>
  </si>
  <si>
    <t>W-45F</t>
  </si>
  <si>
    <t>FIBER WASHER ID: 7/16", OD: 11/16", THK: 1/16" RED</t>
  </si>
  <si>
    <t>SCREW #8-32 x 5/16" Binding Head Phillips Self Tap SS</t>
  </si>
  <si>
    <t>MS35206-243</t>
  </si>
  <si>
    <t>SCREW #8-32 x 3/8 Binding Head Phillips Yellow Zn</t>
  </si>
  <si>
    <t>MS35206-245</t>
  </si>
  <si>
    <t>167P50</t>
  </si>
  <si>
    <t>167P20</t>
  </si>
  <si>
    <t>HEYCO</t>
  </si>
  <si>
    <t>LIQUID TIGHT CONNECTOR 1/2" PG7 (BLACK)</t>
  </si>
  <si>
    <t>1431-30</t>
  </si>
  <si>
    <t>SCREW #10-32 x 5/8" Binding Head Phillips Yellow Zn W/Loctite Yellow</t>
  </si>
  <si>
    <t>MS35207-265</t>
  </si>
  <si>
    <t>SCREW #10-32 x 3/4" Binding Head Phillips Yellow Zn</t>
  </si>
  <si>
    <t>AN3-5A</t>
  </si>
  <si>
    <t>MS51861-50C</t>
  </si>
  <si>
    <t>TAPPING SCREW #10 x 1 1/4" Binding Head Phillips SS</t>
  </si>
  <si>
    <t>TAPPING SCREW #8 x 1/2" Binding Head Phillips SS</t>
  </si>
  <si>
    <t>MS51957-7</t>
  </si>
  <si>
    <t>MS35206-279</t>
  </si>
  <si>
    <t>W-519</t>
  </si>
  <si>
    <t>FLAT WASHER ID: 5/8", OD:1 1/2", THK: ,102" BRASS</t>
  </si>
  <si>
    <t>W-2059</t>
  </si>
  <si>
    <t>INTERNAL TOOTH LOCKWASHER ID: #4, 410 STAINLESS STEEL</t>
  </si>
  <si>
    <t>73+38(bag)</t>
  </si>
  <si>
    <t>666-008</t>
  </si>
  <si>
    <t>SPLIT LOCKWASHER M6 SILICON BRONZE</t>
  </si>
  <si>
    <t>W-2028</t>
  </si>
  <si>
    <t>SPLIT LOCKWASHER ID: #1/4, 18-8 STAINLESS STEEL</t>
  </si>
  <si>
    <t>HW-2028</t>
  </si>
  <si>
    <t>MS35338-44</t>
  </si>
  <si>
    <t>1/4" SPLIT LOCKWASHER Yellow Zn</t>
  </si>
  <si>
    <t>160-1026-02-05-00</t>
  </si>
  <si>
    <t>HANDLE 1" x 3 3/4" (center to center) BRASS PAINTED BLACK W/ M4 inserts</t>
  </si>
  <si>
    <t>1340 and W/ DFL440</t>
  </si>
  <si>
    <t>TT25NGBK</t>
  </si>
  <si>
    <t>JTT25GRY / 983-025-010-031</t>
  </si>
  <si>
    <t>DIGICO 40D07; TT25NGBG: ind. Packed.Plus 500 with mgk of DIGICO  sold at $2,00</t>
  </si>
  <si>
    <t>UNIVERSAL DB25 BACKSHELL  THERMOPLASTIC ABS GREY (BULK) OF Max ,470"</t>
  </si>
  <si>
    <t>#6-32 x3/16" CRIMP ROUND SPACER  Brass/Nickel for ,093" THK.</t>
  </si>
  <si>
    <t>1559-2</t>
  </si>
  <si>
    <t>TFT200-24</t>
  </si>
  <si>
    <t>HMS-2347P</t>
  </si>
  <si>
    <t>M2,5 FLAT WASHER Zn plated OD: 6mm THK: 0,5mm DIN125A</t>
  </si>
  <si>
    <t>P0600957/ H654-002</t>
  </si>
  <si>
    <t>Equiv. To KEYSTONE 3484</t>
  </si>
  <si>
    <t>also H.H SMITH 8331</t>
  </si>
  <si>
    <t>CONN (1X8) FEM SL156 W/RAMP WHITE</t>
  </si>
  <si>
    <t>NORTEL/Internal #</t>
  </si>
  <si>
    <t>DESCRIPTION</t>
  </si>
  <si>
    <t>MANUFACTURER</t>
  </si>
  <si>
    <t>PART NUMBER</t>
  </si>
  <si>
    <t>75 ohms TRIAXIAL CABLE SHIELD #27(7x35) UL1354 SPECS 10963</t>
  </si>
  <si>
    <t>PHOENIX</t>
  </si>
  <si>
    <t>BEAU</t>
  </si>
  <si>
    <t>086-688</t>
  </si>
  <si>
    <t>WJ1128-BR-BL</t>
  </si>
  <si>
    <t>WIRE #18 SAE J1128 GPT BROWN/BLUE</t>
  </si>
  <si>
    <t>#6 FORK FLANGED #22-16 NYLON RED FUNNEL FIIG (2500/RL)</t>
  </si>
  <si>
    <t>PV10-6R</t>
  </si>
  <si>
    <t>NYLON INSERT LOCKNUT #8-32 STEEL Cadmium plated</t>
  </si>
  <si>
    <t>HN-171</t>
  </si>
  <si>
    <t>57-30140</t>
  </si>
  <si>
    <t>WTX24-20S-UPAP</t>
  </si>
  <si>
    <t>WKX24-20S-UPAP</t>
  </si>
  <si>
    <t>P0387666</t>
  </si>
  <si>
    <t>HN-201</t>
  </si>
  <si>
    <t>100 and W/ DFL4-40 Yellow zinc</t>
  </si>
  <si>
    <t>MS-167</t>
  </si>
  <si>
    <t>17W05016</t>
  </si>
  <si>
    <t>WASHER #10, OD: 1/2", THK: ,156",  NYLON</t>
  </si>
  <si>
    <t>17W05006</t>
  </si>
  <si>
    <t>WASHER 5/16", OD: 1/2", THK: ,156",  NYLON</t>
  </si>
  <si>
    <t>R-307A</t>
  </si>
  <si>
    <t>TUBE CLAMP 1/4" x 7/8" long , HOLE 7/32" PLATED STEEL</t>
  </si>
  <si>
    <t>HEADER 8 POS. 0.100" Straight PCB W/LOCKING RAMP TIN (WHITE)</t>
  </si>
  <si>
    <t>2571P08V000</t>
  </si>
  <si>
    <t>S3940S02000</t>
  </si>
  <si>
    <t>DIGICO: 280m</t>
  </si>
  <si>
    <t>5-316365-0</t>
  </si>
  <si>
    <t>CONN. 50 POS (0,5mm) SMD</t>
  </si>
  <si>
    <t>JS5-316365-0</t>
  </si>
  <si>
    <t>DIGICO: T&amp;R</t>
  </si>
  <si>
    <t>JESQ106-33GS</t>
  </si>
  <si>
    <t xml:space="preserve">ELEVATED SOCKET 1x6=6 POS </t>
  </si>
  <si>
    <t>ESQ-109-33-G-D</t>
  </si>
  <si>
    <t>JESQ109-33GD</t>
  </si>
  <si>
    <t>NUMBERS 1-12 FOR LARGE JACKS (sealed bag)</t>
  </si>
  <si>
    <t>1-12L</t>
  </si>
  <si>
    <t>1-24L</t>
  </si>
  <si>
    <t xml:space="preserve">#8-32x3/8" STUD STAINLESS STEEL FLUSH-HEAD for ,040"+ sheet THK. </t>
  </si>
  <si>
    <t>FHS-832-6</t>
  </si>
  <si>
    <t>8+89</t>
  </si>
  <si>
    <t>THOMAS &amp; BETTS CORP (T &amp; B)</t>
  </si>
  <si>
    <t>HX-78</t>
  </si>
  <si>
    <t>HHX-78</t>
  </si>
  <si>
    <t>Digico 2e: DC:00214 Equiv. T&amp;B 1008549F-01; CINCH: 425-00-00-961; CONEC: 162C11819X, AMPHENOL 17RRD1F0410G</t>
  </si>
  <si>
    <t>0805G470JTE</t>
  </si>
  <si>
    <t xml:space="preserve">TS0805G471KTE </t>
  </si>
  <si>
    <t>INDUCTOR 470nH 10% SMD 0805 (ON TAPE: 6" reel)</t>
  </si>
  <si>
    <t>0805G471KTE</t>
  </si>
  <si>
    <t xml:space="preserve">TS0805G680KTE </t>
  </si>
  <si>
    <t>INDUCTOR 68nH 10% SMD 0805 (ON TAPE: 6" reel)</t>
  </si>
  <si>
    <t>0805G680KTE</t>
  </si>
  <si>
    <t xml:space="preserve">TS1008F103KTE </t>
  </si>
  <si>
    <t>INDUCTOR 10uH 10% 0,3A SMD 1008 (ON TAPE: 6" reel)</t>
  </si>
  <si>
    <t>1008F103KTE</t>
  </si>
  <si>
    <t>DIGICO: made in USA (DC 01/07/2000</t>
  </si>
  <si>
    <t>DIGICO: made in USA (DC 05/98)</t>
  </si>
  <si>
    <t>TRANSFORMER 60 Hz Primary: 115V, Sec. 50V, 5A, type X</t>
  </si>
  <si>
    <t>SINGLE TURRET L: ,234" Brass/Tin (Panel ,062")</t>
  </si>
  <si>
    <t>X1532-2</t>
  </si>
  <si>
    <t>1521-4</t>
  </si>
  <si>
    <t>BRASS BLOCK  KIT for T/C CONNECTORS (100/pack)</t>
  </si>
  <si>
    <t>#6-32x1/8" BRASS ROUND CRIMP SPACER PCB .062" (Hole ,187")</t>
  </si>
  <si>
    <t>350-1246-12-07-00</t>
  </si>
  <si>
    <t>#6-32x3/8" BRASS ROUND CRIMP SPACER PCB .062" (Hole ,187")</t>
  </si>
  <si>
    <t>350-1246-10-07-00</t>
  </si>
  <si>
    <t>#6-32x3/16" BRASS ROUND CRIMP SPACER PCB .062" (Hole ,187")</t>
  </si>
  <si>
    <t>T 1 3/4 LED SPACER L: ,420" NYLON UL94V-2</t>
  </si>
  <si>
    <t>8328</t>
  </si>
  <si>
    <t>TIE WRAP 5 5/8" (142mm) NYLON BLACK</t>
  </si>
  <si>
    <t>#8-32 HEX NUTS THK 1/8" Width across flats 11/32" SS</t>
  </si>
  <si>
    <t>R0112019</t>
  </si>
  <si>
    <t>UL1007 #24 (7x32) YELLOW TR-64 (5000FT/RL)</t>
  </si>
  <si>
    <t>9923-4 ou equiv.</t>
  </si>
  <si>
    <t>4666</t>
  </si>
  <si>
    <t>TY-WRAP 7,31"x0.184" NYLON W/SS tongue UL94V-0 (WHITE) TY25M</t>
  </si>
  <si>
    <t xml:space="preserve">TY-525M </t>
  </si>
  <si>
    <t>SINO-AMERICAN</t>
  </si>
  <si>
    <t>WTXE-18-2KV</t>
  </si>
  <si>
    <t>RIBBON CABLE 20 COND (#28: 7X36) TPE INS. UL20932 (100 ft/rl)</t>
  </si>
  <si>
    <t>R0112385</t>
  </si>
  <si>
    <t>R0112391</t>
  </si>
  <si>
    <t>530-736</t>
  </si>
  <si>
    <t>H530-736</t>
  </si>
  <si>
    <t>PV8-10R</t>
  </si>
  <si>
    <t>CONN MALE 2 POLE / 3 WIRE GROUNDING 250V NEMA L6-20R FLANGED INLETS</t>
  </si>
  <si>
    <t>ADHESIVE LABEL #35 (36/sheet) (25 sheets/box)</t>
  </si>
  <si>
    <t>WM-35 or 10035</t>
  </si>
  <si>
    <t>ADHESIVE LABEL #36 (36/sheet) (25 sheets/box)</t>
  </si>
  <si>
    <t>WM-36 or 10036</t>
  </si>
  <si>
    <t>ADHESIVE LABEL #37 (36/sheet) (25 sheets/box)</t>
  </si>
  <si>
    <t>DIGICO (Lab Eng.) DC 11/99 (Made in Mexico)</t>
  </si>
  <si>
    <t>UNITREK</t>
  </si>
  <si>
    <t>013-0290-01</t>
  </si>
  <si>
    <t>LARGE PROBES (2 pcs) BLACK (3 1/2" lg)</t>
  </si>
  <si>
    <t>DIGICO (Lab Eng)</t>
  </si>
  <si>
    <t>WM-41 or 10041</t>
  </si>
  <si>
    <t xml:space="preserve">DIGICO </t>
  </si>
  <si>
    <t>Made in USA: DIGICO</t>
  </si>
  <si>
    <t>Made in USA: DIGICO 24A04</t>
  </si>
  <si>
    <t>A0370069/ J39-00-0039</t>
  </si>
  <si>
    <t xml:space="preserve">TERM CRIMP 18-20 type KK .156" TRIFURCON Brass+Tin(10K/RL)  </t>
  </si>
  <si>
    <t>MINIBUS / ROGERS</t>
  </si>
  <si>
    <t>B250-20-0,5</t>
  </si>
  <si>
    <t>PCB BUS BARS 10"</t>
  </si>
  <si>
    <t>MIL SPECS</t>
  </si>
  <si>
    <t>H1739</t>
  </si>
  <si>
    <t>W5120-20C</t>
  </si>
  <si>
    <t>CABLE 20 COND (#22) SHIELDED (100ft/RL)</t>
  </si>
  <si>
    <t>5120/20C</t>
  </si>
  <si>
    <t>CONN. 2 POS. FEMALE SEALED BLACK</t>
  </si>
  <si>
    <t>CONN. 4 POS. FEMALE SEALED BLACK</t>
  </si>
  <si>
    <t>CONN. 6 POS. FEMALE SEALED BLACK</t>
  </si>
  <si>
    <t>FW-F-B085</t>
  </si>
  <si>
    <t>TERM. FEMALE #18-20</t>
  </si>
  <si>
    <t>657-067ZP</t>
  </si>
  <si>
    <t>DIGICO 2e (1x4ft + cut lenghts of 2 or 3")</t>
  </si>
  <si>
    <t>DIGICO 2e (incl. 275 x1")</t>
  </si>
  <si>
    <t>DIGICO 2e (cut lenghts 1 or 1 1/2")</t>
  </si>
  <si>
    <t xml:space="preserve">PCM17 LABEL               </t>
  </si>
  <si>
    <t xml:space="preserve">PCM18 LABEL               </t>
  </si>
  <si>
    <t>R0113484</t>
  </si>
  <si>
    <t>R0113527</t>
  </si>
  <si>
    <t>R0113528</t>
  </si>
  <si>
    <t>R0113529</t>
  </si>
  <si>
    <t>R0113533</t>
  </si>
  <si>
    <t>9616 (305M/R)</t>
  </si>
  <si>
    <t>R0113725</t>
  </si>
  <si>
    <t>Concord equiv. 513-5008-02</t>
  </si>
  <si>
    <t>Concord equiv. 513-5011-02</t>
  </si>
  <si>
    <t>Concord equiv. 513-5018-02</t>
  </si>
  <si>
    <t>Concord equiv. 513-5026-02</t>
  </si>
  <si>
    <t>Concord equiv. 513-5032-02</t>
  </si>
  <si>
    <t>SAMTEC</t>
  </si>
  <si>
    <t xml:space="preserve">TS1008F332KTE </t>
  </si>
  <si>
    <t>DC: 9737 + DIGICO</t>
  </si>
  <si>
    <t>PCB SPACER SUPPORT 3/4" for #6 SCREW NYLON WHITE</t>
  </si>
  <si>
    <t>TCBS-12-01</t>
  </si>
  <si>
    <t>LCBS-TF-6-01</t>
  </si>
  <si>
    <t>LCBS-TF-8-01</t>
  </si>
  <si>
    <t>LOCKING PCB SUPPORT #6-32 x 1/2" M/FEMALE NYLON WHITE</t>
  </si>
  <si>
    <t>LOCKING PCB SUPPORT #6-32 x 3/8" M/FEMALE NYLON WHITE</t>
  </si>
  <si>
    <t>24ID or ID24</t>
  </si>
  <si>
    <t>28ID or ID28</t>
  </si>
  <si>
    <t>40ID or ID40</t>
  </si>
  <si>
    <t>OK Industries EQUIV. : WAS-15-51810</t>
  </si>
  <si>
    <t>OK Industries EQUIV. : WAS-15-51141</t>
  </si>
  <si>
    <t>OK Industries EQUIV. : WAS-15-51161</t>
  </si>
  <si>
    <t>3532400</t>
  </si>
  <si>
    <t>SHOULDER WASHER #4 x ,145"OD (THK:,047") L: 1/4" NYLON</t>
  </si>
  <si>
    <t>340</t>
  </si>
  <si>
    <t>3196</t>
  </si>
  <si>
    <t>FLAT WASHER #4 x 5/16"OD (THK:,062") FIBER (BLACK)</t>
  </si>
  <si>
    <t>3368</t>
  </si>
  <si>
    <t>SPIRAL WRAP 1/4"TYPE FR (WHITE) 100FT/box</t>
  </si>
  <si>
    <t>GS-3 CP</t>
  </si>
  <si>
    <t>CONN 50 POS FLAT CABLE 15u GOLD W/O latches(BEIGE)</t>
  </si>
  <si>
    <t>CONN. 2 POS. 0.156" SHELL W/LOCKING RAMP (WHITE) UL94V-0</t>
  </si>
  <si>
    <t>3940S02000</t>
  </si>
  <si>
    <t>RECTIFIER TRANSFORMER 60 Hz Primary: 115V, Sec.0/20/22/24/26V, 5A, type X</t>
  </si>
  <si>
    <t>POWER TRANSFORMER 60 Hz Primary: 115V, Sec. 250VCT, 2.5mA</t>
  </si>
  <si>
    <t>1435-1</t>
  </si>
  <si>
    <t>X1435-1</t>
  </si>
  <si>
    <t>SPLIT TYPE TERMINAL L: ,343" Brass/Tin (Panel ,120")</t>
  </si>
  <si>
    <t>1532-2</t>
  </si>
  <si>
    <t>packs</t>
  </si>
  <si>
    <t>1937</t>
  </si>
  <si>
    <t>EATON</t>
  </si>
  <si>
    <t>WA139856</t>
  </si>
  <si>
    <t>RUBBER HOSE ASSY 4FT WEATHERHEAD 3/16"/4,7mm W/ 3/8" MALE BRASS PIPE</t>
  </si>
  <si>
    <t>CONN. DIN 64 POS. FEMALE type C SERIES 100 STRAIGHT BACKPLANE 0,510" LEADS</t>
  </si>
  <si>
    <t>17-1657-15</t>
  </si>
  <si>
    <t>J17-1657-15</t>
  </si>
  <si>
    <t xml:space="preserve">DB15 SHELL DIE CASTING </t>
  </si>
  <si>
    <t>DOUBLE TUBULAR TURRET (HOLLOW) L: ,312" Brass/Tin (Panel ,062")</t>
  </si>
  <si>
    <t>X1509-2</t>
  </si>
  <si>
    <t>AW7510750B</t>
  </si>
  <si>
    <t>8845</t>
  </si>
  <si>
    <t xml:space="preserve">CONN. 3 POS. MALE SOLDER </t>
  </si>
  <si>
    <t>MS3116F8-3P</t>
  </si>
  <si>
    <t>320570 (MS25181-3)</t>
  </si>
  <si>
    <t>246-110</t>
  </si>
  <si>
    <t>TS-1381</t>
  </si>
  <si>
    <t xml:space="preserve">MITSUBISHI </t>
  </si>
  <si>
    <t>TILT/SWIVEL BASE 11"x11" for TV/MONITOR (Beige)</t>
  </si>
  <si>
    <t>SULLINS</t>
  </si>
  <si>
    <t>CONN. HEADER 0,100" 4 POS. SINGLE R/A GOLD</t>
  </si>
  <si>
    <t>PZC04SBAN</t>
  </si>
  <si>
    <t>HARDWARE FOR C-CHANNELS (#1/4-20 spring loaded nuts &amp; 5/8" Rd Hd Slot screws+ washers (4))</t>
  </si>
  <si>
    <t>14213S</t>
  </si>
  <si>
    <t>R0104418</t>
  </si>
  <si>
    <t>01PZH00001</t>
  </si>
  <si>
    <t>INTERPOWER</t>
  </si>
  <si>
    <t>86532120</t>
  </si>
  <si>
    <t>JP012-006</t>
  </si>
  <si>
    <t>#6-32 x 11/16" BLIND STANDOFF ALUMINUM</t>
  </si>
  <si>
    <t>#4-40 x 5/16" BLIND STANDOFF STEEL/Zinc plated</t>
  </si>
  <si>
    <t>RP000496</t>
  </si>
  <si>
    <t>33-0503D</t>
  </si>
  <si>
    <t>33-0502J</t>
  </si>
  <si>
    <t>EXTERNAL TOOTH LOCKWASHER M3,5 Steel/Zn DIN6798A</t>
  </si>
  <si>
    <t>Fabory 37420,035,001</t>
  </si>
  <si>
    <t>DIGICO: VTT DISPLAY</t>
  </si>
  <si>
    <t>FABORY</t>
  </si>
  <si>
    <t>11396,030,008</t>
  </si>
  <si>
    <t>H1139603008</t>
  </si>
  <si>
    <t>38590,030,006</t>
  </si>
  <si>
    <t>SPLIT LOCKWASHER M8 SS 18-8 (A2)</t>
  </si>
  <si>
    <t>EXTERNAL TOOTH LOCKWASHER M8 Steel/Zn DIN6798A</t>
  </si>
  <si>
    <t>672-057</t>
  </si>
  <si>
    <t>R0061589</t>
  </si>
  <si>
    <t>(H)3302</t>
  </si>
  <si>
    <t>3302</t>
  </si>
  <si>
    <t>SMD075-2</t>
  </si>
  <si>
    <t>FSSMD075-2</t>
  </si>
  <si>
    <t>9010019</t>
  </si>
  <si>
    <t>J9010019</t>
  </si>
  <si>
    <t>NYLON SHOULDER WASHER #4 x ,185"OD (THK:,032") L: ,047"</t>
  </si>
  <si>
    <t>230-001</t>
  </si>
  <si>
    <t>4698</t>
  </si>
  <si>
    <t>BACKSHELL 90 DEGREES ROUND TO RECTANGULAR (OLIVE)</t>
  </si>
  <si>
    <t>MOELLER</t>
  </si>
  <si>
    <t>ETSP1,3  2.0KVA</t>
  </si>
  <si>
    <t>TRANSFO Prim. 100--250 (20,5…8,2A) Sec. 230V ( 8,7A 2000W) 50-60 Hz</t>
  </si>
  <si>
    <t>FAZNS10</t>
  </si>
  <si>
    <t>Refurbished</t>
  </si>
  <si>
    <t>WIRE #16 (19strds) COATED COPPER  GRAY</t>
  </si>
  <si>
    <t>M16878/2BJE8</t>
  </si>
  <si>
    <t>12" wood spool DC1999</t>
  </si>
  <si>
    <t xml:space="preserve">5-66504-9  </t>
  </si>
  <si>
    <t>TY-524M (MS3367-5-9)</t>
  </si>
  <si>
    <t>DIGICO: ref. Balios</t>
  </si>
  <si>
    <t>MADISON</t>
  </si>
  <si>
    <t>RP000568</t>
  </si>
  <si>
    <t>YR45087</t>
  </si>
  <si>
    <t>BARE WIRE #22 (,025") TIN PLATED 1000 ft/rl</t>
  </si>
  <si>
    <t>CABLE 1 PAIR X #22 SOLID (BLK/RED) BLACK PVC</t>
  </si>
  <si>
    <t>#16 FEMALE TERMINAL GOLD</t>
  </si>
  <si>
    <t>SANYO</t>
  </si>
  <si>
    <t>Made in Japan</t>
  </si>
  <si>
    <t>37420,050,001</t>
  </si>
  <si>
    <t>421-050</t>
  </si>
  <si>
    <t>SCREW M5 x 10mm Pan Head Slotted SS304</t>
  </si>
  <si>
    <t>#8 x 1" FIBER ROUND SPACER OD .250" BLACK</t>
  </si>
  <si>
    <t>4059</t>
  </si>
  <si>
    <t xml:space="preserve">HEX SPACER fem. #4-40 x 3/4" NYLON </t>
  </si>
  <si>
    <t>RICHCO</t>
  </si>
  <si>
    <t>HLCBS-TF-6</t>
  </si>
  <si>
    <t>P0180922</t>
  </si>
  <si>
    <t>36390,040,001</t>
  </si>
  <si>
    <t>M4 LOCKING DISC SPRING type S OD: 7mm H: 1mm STEEL Zn plated SCHNORR</t>
  </si>
  <si>
    <t>37280,050,001</t>
  </si>
  <si>
    <t>SCANBE</t>
  </si>
  <si>
    <t>11633-1</t>
  </si>
  <si>
    <t>T41-9-500D-2 or DPD090050E-P5-SZ</t>
  </si>
  <si>
    <t>350218-1 / 350547-1 (loose)</t>
  </si>
  <si>
    <t>HHX-207</t>
  </si>
  <si>
    <t>HX-207</t>
  </si>
  <si>
    <t>WM-5 or 10005</t>
  </si>
  <si>
    <t>ADHESIVE LABEL #6 (36/sheet) (25 sheets/box)</t>
  </si>
  <si>
    <t>HAMMOND</t>
  </si>
  <si>
    <t>DIGICO: 2E</t>
  </si>
  <si>
    <t>NUT M4 THK: 3,2mm WIDTH A/F: 7mm NYLON DIN 934</t>
  </si>
  <si>
    <t>164-011</t>
  </si>
  <si>
    <t>158-005</t>
  </si>
  <si>
    <t>NUT M4 THK: 3,2mm WIDTH A/F: 7mm BRASS DIN 934</t>
  </si>
  <si>
    <t>51430,040,035</t>
  </si>
  <si>
    <t>SCREW M4x35mm Pan Head Phillips SS</t>
  </si>
  <si>
    <t>MicroPlastics equiv. 22HSC0140</t>
  </si>
  <si>
    <t>CONN MALE 3 POLE/ 4 WIRE GND 20A,125/250V (WHITE)</t>
  </si>
  <si>
    <t>HBL5364VYCN</t>
  </si>
  <si>
    <t>X88-12417</t>
  </si>
  <si>
    <t>1590TN</t>
  </si>
  <si>
    <t>ALUMINUM DIECAST BOX  2 1/2" x 4 3/4"x 1 1/2"</t>
  </si>
  <si>
    <t>IEE (Industrial Electronic Engineers)</t>
  </si>
  <si>
    <t>DISPLAY RED ( 1 1/2"x 1 3/4"")</t>
  </si>
  <si>
    <t>DMH23441R-02</t>
  </si>
  <si>
    <t>DC: 9723 (DIGICO)</t>
  </si>
  <si>
    <t>J380HA1104A</t>
  </si>
  <si>
    <t>380HB003M2316M</t>
  </si>
  <si>
    <t>DC:----(DIGICO)</t>
  </si>
  <si>
    <t>J380HB2316M</t>
  </si>
  <si>
    <t>HEX BOLT 5/16"-18 x 1 1/4" Grade 5  steel zinc plated</t>
  </si>
  <si>
    <t>HC-42</t>
  </si>
  <si>
    <t>HHC-42</t>
  </si>
  <si>
    <t>HEX BOLT 3/8"-16 x 7/8" Grade 5  steel zinc plated</t>
  </si>
  <si>
    <t>HHC-28</t>
  </si>
  <si>
    <t>2 X 150</t>
  </si>
  <si>
    <t>HHC-24</t>
  </si>
  <si>
    <t>HEX BOLT 5/16"-18 x 5/8" Grade 5  steel zinc plated</t>
  </si>
  <si>
    <t>HC-24</t>
  </si>
  <si>
    <t>50/BOX</t>
  </si>
  <si>
    <t>HC-33</t>
  </si>
  <si>
    <t>HHC-33</t>
  </si>
  <si>
    <t>HEX BOLT 5/16"-18 x 2 1/2" Grade 5  steel zinc plated</t>
  </si>
  <si>
    <t>HHN-171</t>
  </si>
  <si>
    <t xml:space="preserve">#6 x 15/16" ALUM. ROUND SPACER OD .250" </t>
  </si>
  <si>
    <t>9213</t>
  </si>
  <si>
    <t>607-049</t>
  </si>
  <si>
    <t>BUTTITE ROLLED SPACER #6 x 1" STEEL/Zn plated OD: 1/4"</t>
  </si>
  <si>
    <t>9912-3</t>
  </si>
  <si>
    <t>9903</t>
  </si>
  <si>
    <t>INDUCTOR 100uH D75C TYPE SMD (on tape: 15"roll)</t>
  </si>
  <si>
    <t>H380-773</t>
  </si>
  <si>
    <t>5320-ICP</t>
  </si>
  <si>
    <t>DIGICO Eng. DC 9349 (used)</t>
  </si>
  <si>
    <t>M.C. DC: 8929 USED</t>
  </si>
  <si>
    <t>M.C. REFURBISHED: Made in England</t>
  </si>
  <si>
    <t>M..C. Used</t>
  </si>
  <si>
    <t>SCREW #6-32 x 1 1/8" Flat Head Slotted Zinc Plated</t>
  </si>
  <si>
    <t>MS-95</t>
  </si>
  <si>
    <t>SCREW #8-32 x 1" Flat Head Slotted Zinc Plated</t>
  </si>
  <si>
    <t>ALUMINUM DIECAST BOX  7" x 7"x 3"</t>
  </si>
  <si>
    <t>STEEL BOTTOM PLATE 4"x4" #20 Ga GREY</t>
  </si>
  <si>
    <t>STEEL BOTTOM PLATE 5"x7" #20 Ga GREY</t>
  </si>
  <si>
    <t>WIRE #18 SAE J1128 GPT YELLOW/PINK</t>
  </si>
  <si>
    <t>JUDD WIRE</t>
  </si>
  <si>
    <t>UL1430 #24 BLACK</t>
  </si>
  <si>
    <t>501-004</t>
  </si>
  <si>
    <t>H501-004</t>
  </si>
  <si>
    <t>530-XXX</t>
  </si>
  <si>
    <t>BNC bin rack</t>
  </si>
  <si>
    <t>1895</t>
  </si>
  <si>
    <t>HEX SPACER #4-40 x 3/4" ALUMINUM Iridite OD: 3/16"</t>
  </si>
  <si>
    <t>ADHESIVE LABEL #18 (36/sheet) (25 sheets/box)</t>
  </si>
  <si>
    <t>WM-18 or 10018</t>
  </si>
  <si>
    <t>SCANCO</t>
  </si>
  <si>
    <t>83025-6 (305M/R)</t>
  </si>
  <si>
    <t>Made in Canada</t>
  </si>
  <si>
    <t>RAF ELECTRONIC HARDWARE</t>
  </si>
  <si>
    <t>SELF-RETAINING SPACER ,130" NYLON WHITE FOR #4 SCREW</t>
  </si>
  <si>
    <t>#6-32 HEX NUTS THK ,180" Width across flats 5/16" Yellow Zn + Nylon inserts</t>
  </si>
  <si>
    <t>MS21083N06</t>
  </si>
  <si>
    <t>83028-2 (305M/R)</t>
  </si>
  <si>
    <t>UL 1180 #22 (7x30) BLUE TEFLON</t>
  </si>
  <si>
    <t>Yellow zinc instead of clear zinc</t>
  </si>
  <si>
    <t>0.250" TAB TERMINAL RIVET TYPE 90degr (BRIGHT Brass)</t>
  </si>
  <si>
    <t>10-11-2023</t>
  </si>
  <si>
    <t>CARD ELECTORS (KIT OF 2 WITH GUIDE PINS MS171492)</t>
  </si>
  <si>
    <t>1592-2</t>
  </si>
  <si>
    <t>3/8" HIGH COLLAR LOCK WASHER STEEL NOT plated</t>
  </si>
  <si>
    <t>HN-543</t>
  </si>
  <si>
    <t>MS-5020</t>
  </si>
  <si>
    <t>SCREW #6-32 x 3/4" Binding Head Slotted Nylon</t>
  </si>
  <si>
    <t>HC-150</t>
  </si>
  <si>
    <t>HEX BOLT 3/8"-24 x 3/4" Grade 5  steel zinc plated</t>
  </si>
  <si>
    <t>HB-14 (Grade 2)</t>
  </si>
  <si>
    <t>224-015</t>
  </si>
  <si>
    <t>H224-015</t>
  </si>
  <si>
    <t>WHIZ-LOCK NUT #10-24 STEEL ZINC plated</t>
  </si>
  <si>
    <t>SPA-30</t>
  </si>
  <si>
    <t>#6-32 HEX NUTS THK ,138" Width across flats 5/16" Yellow Zn + Nylon inserts</t>
  </si>
  <si>
    <t>MS21044N08</t>
  </si>
  <si>
    <t>H6-32X2BHSS</t>
  </si>
  <si>
    <t>DC: 8039 (Used)</t>
  </si>
  <si>
    <t>C605MS370-8</t>
  </si>
  <si>
    <t>X386S 6-10-370</t>
  </si>
  <si>
    <t>ASC (American Shizuki Corp.)</t>
  </si>
  <si>
    <t>C224CR050-1</t>
  </si>
  <si>
    <t>3429-050E-224M</t>
  </si>
  <si>
    <t>AVK</t>
  </si>
  <si>
    <t>N/A</t>
  </si>
  <si>
    <t>08051A101JATMA</t>
  </si>
  <si>
    <t>AVX</t>
  </si>
  <si>
    <t>CS181CN050J</t>
  </si>
  <si>
    <t>08055A181JAT2A</t>
  </si>
  <si>
    <t>CS471CN050KA</t>
  </si>
  <si>
    <t>12061A471JATMA</t>
  </si>
  <si>
    <t>Capacitor 6uF 370VAC 10% Motor run Round 44,5x73,0mm (1.75"x2.875")</t>
  </si>
  <si>
    <t>Capacitor cer. Z5U 0,22uF 50V 20% L.S.: 0,1"</t>
  </si>
  <si>
    <t>Cap. 100pF 50V 5% Cer. NPO SMD 0805</t>
  </si>
  <si>
    <t>Cap. 180pF 50V 5% Cer. NPO SMD 0805</t>
  </si>
  <si>
    <t>Cap. 470pF 50V 5% Cer. NPO SMD 1206</t>
  </si>
  <si>
    <t>CS104CX025K</t>
  </si>
  <si>
    <t>VJ0805Y104KFXMT</t>
  </si>
  <si>
    <t>VISHAY-VITRAMON</t>
  </si>
  <si>
    <t>1200+2250</t>
  </si>
  <si>
    <t>Cap. 0,1uF 50V Cer, X7R</t>
  </si>
  <si>
    <t>0805B124K500BD</t>
  </si>
  <si>
    <t>BC COMPONENTS</t>
  </si>
  <si>
    <t>Cap. 0,12uF 50V 10% Cer. Z5U SMD 0805</t>
  </si>
  <si>
    <t>DIGICO DC880507 (made in KOREA) 7" reel</t>
  </si>
  <si>
    <t>CS474CZ025M…</t>
  </si>
  <si>
    <t>GMC21Z5U474M25NT</t>
  </si>
  <si>
    <t>Cap. 0,47uF 25V Cer. Z5U 20% SMD 0805</t>
  </si>
  <si>
    <t>DIGICO DC: AK324EUS (made in KOREA) 7"REEL</t>
  </si>
  <si>
    <t>stk MC</t>
  </si>
  <si>
    <t>CD15FD391G03</t>
  </si>
  <si>
    <t>CORNELL DUBILIER</t>
  </si>
  <si>
    <t>Cap. 390pF 500V MICA RADIAL L.S.: 6MM</t>
  </si>
  <si>
    <t>CS270M050J</t>
  </si>
  <si>
    <t>MC08EA270J-T</t>
  </si>
  <si>
    <t>Cap. 27pF 100V MICA SMD 0805</t>
  </si>
  <si>
    <t>16FW006032</t>
  </si>
  <si>
    <t>NEFF</t>
  </si>
  <si>
    <t>HHN-170</t>
  </si>
  <si>
    <t>NYLON INSERT LOCKNUT #6-32 STEEL Cadmium plated</t>
  </si>
  <si>
    <t>HN-170</t>
  </si>
  <si>
    <t>VICOR</t>
  </si>
  <si>
    <t>FLAT WASHER #4 x 7/32" OD (0,015" THK) STEEL Yellow chromate</t>
  </si>
  <si>
    <t>FLAT WASHER #4 x 7/32" OD (0,032" THK) STEEL Yellow chromate</t>
  </si>
  <si>
    <t>AN960-4L</t>
  </si>
  <si>
    <t>FLAT WASHER #4 x 5/16" OD (0,015" THK) STEEL Yellow chromate</t>
  </si>
  <si>
    <t>350-1300-02-07-00</t>
  </si>
  <si>
    <t>#4-40x3/16" BRASS ROUND CRIMP SPACER PCB .031" (Hole ,138")</t>
  </si>
  <si>
    <t>H/S TUBING ,427" W/ADH. BLACK RATIO 4:1 (4 FT)</t>
  </si>
  <si>
    <t>388-023</t>
  </si>
  <si>
    <t xml:space="preserve">SCREW M4 x 10mm Pan Head Phillips Yellow Zinc Plated </t>
  </si>
  <si>
    <t>DIGICO: 15" SPOOL (+DISPLAY: 3000FT)</t>
  </si>
  <si>
    <t xml:space="preserve">161J13519X  </t>
  </si>
  <si>
    <t>DB25 BACKSHELL  BLACK (1/sealed bag)</t>
  </si>
  <si>
    <t>17D-25-HV</t>
  </si>
  <si>
    <t>J17D-25-HV</t>
  </si>
  <si>
    <t>SPS</t>
  </si>
  <si>
    <t>ADHESIVE LABEL #26 (36/sheet) (25 sheets/box)</t>
  </si>
  <si>
    <t>WM-26 or 10026</t>
  </si>
  <si>
    <t>ADHESIVE LABEL #27 (36/sheet) (25 sheets/box)</t>
  </si>
  <si>
    <t>WM-27 or 10027</t>
  </si>
  <si>
    <t>MS-1353</t>
  </si>
  <si>
    <t>167M30</t>
  </si>
  <si>
    <t>210L</t>
  </si>
  <si>
    <t>1 Used</t>
  </si>
  <si>
    <t>FASTBOLT # BBO44-10</t>
  </si>
  <si>
    <t>SCREW #4-40 x 3/4" Flat Head Slotted Zinc Plated</t>
  </si>
  <si>
    <t>MS-84</t>
  </si>
  <si>
    <t>MS-1001H</t>
  </si>
  <si>
    <t>SCREW #10-32 x 5/8" Hex Head Unslotted Plated steel</t>
  </si>
  <si>
    <t>SCREW #8-32 x 5/16" Binding Head Slotted Brass</t>
  </si>
  <si>
    <t>CABLE 2 PAIRS x #18 GREY</t>
  </si>
  <si>
    <t>CABLE 2x #26(7x34) GRAY</t>
  </si>
  <si>
    <t xml:space="preserve">CABLE 2 x #20 (10x30) SHIELDED GREY </t>
  </si>
  <si>
    <t>CABLE 8 PAIRS x #24 (7x32)SHLD GREY</t>
  </si>
  <si>
    <t>CABLE10 PAIRS x #24 SOLID GREY</t>
  </si>
  <si>
    <t>CABLE 3 PAIRS x #24 (7X32) GREY</t>
  </si>
  <si>
    <t>FSSMD050-2</t>
  </si>
  <si>
    <t>230-113</t>
  </si>
  <si>
    <t>H230-113</t>
  </si>
  <si>
    <t>#10 SHOULDER WASHER L= 5/16"</t>
  </si>
  <si>
    <t>Micro Plastics 12SWS1033</t>
  </si>
  <si>
    <t>MS-1167</t>
  </si>
  <si>
    <t>DB25 MALE SHELL TIN PLTD W/GND INDENTS (50/tray)</t>
  </si>
  <si>
    <t>POLARIZING KEY CP-MSTB (RED)</t>
  </si>
  <si>
    <t>1734634</t>
  </si>
  <si>
    <t>395-05X</t>
  </si>
  <si>
    <t xml:space="preserve">SCREW #8-32 x 3/4" Round Head Robertson Zinc Plated </t>
  </si>
  <si>
    <t>MS-1051</t>
  </si>
  <si>
    <t xml:space="preserve">SCREW #8-32 x1 1/2" Round Head Robertson Zinc Plated </t>
  </si>
  <si>
    <t>MS-1123</t>
  </si>
  <si>
    <t>SCREW #2-56 x 1/2" Binding Head Slotted Zinc Plated</t>
  </si>
  <si>
    <t>B-411</t>
  </si>
  <si>
    <t>SCREW #4-40 x 1/2" Round Head Slotted Zinc Plated</t>
  </si>
  <si>
    <t>359-076</t>
  </si>
  <si>
    <t>HEX SOCKET CAP FLAT SCREW #6-32 x 1/2" ALLOY STEEL + LOCTITE</t>
  </si>
  <si>
    <t>N-2K</t>
  </si>
  <si>
    <t>"K-LOK"  #8-32 LOCKNUT W.A.C.: 11/32", THK: 5/32"</t>
  </si>
  <si>
    <t>WRAP-ID</t>
  </si>
  <si>
    <t>HBL2413</t>
  </si>
  <si>
    <t>MS-411H</t>
  </si>
  <si>
    <t>SCREW #8-32 x 3/4" Hex Head Slotted Plated steel</t>
  </si>
  <si>
    <t>MS-2093</t>
  </si>
  <si>
    <t>SCREW #4-40 x 5/16" Flat Head Slotted SS 18-8</t>
  </si>
  <si>
    <t>614-800</t>
  </si>
  <si>
    <t>SELF-CLINCHING STUD #4-40 x 3/8" SS Passivated</t>
  </si>
  <si>
    <t>363-004</t>
  </si>
  <si>
    <t>SOLDERINGTERMINAL #6, Hole 0,078"</t>
  </si>
  <si>
    <t>WT-22</t>
  </si>
  <si>
    <t>PYLE</t>
  </si>
  <si>
    <t>929950-00 equivalent</t>
  </si>
  <si>
    <t>S2571P07V000</t>
  </si>
  <si>
    <t>ADHESIVE LABEL #29 (36/sheet) (25 sheets/box)</t>
  </si>
  <si>
    <t>DC-DC CONVERTER PCB Input: DC16,8-75V; Output DC5,1V, 1200mA</t>
  </si>
  <si>
    <t>40IMX7-05-8</t>
  </si>
  <si>
    <t>P40IMX705-9C</t>
  </si>
  <si>
    <t>P48IMP12-057</t>
  </si>
  <si>
    <t>DC-DC CONVERTER PCB Input: 12-472VDC; Output 5VDC, 2A</t>
  </si>
  <si>
    <t>48IMP12-05-7</t>
  </si>
  <si>
    <t>VI-BAMD-IM</t>
  </si>
  <si>
    <t>PVI-BAMD-IM</t>
  </si>
  <si>
    <t>BOOSTERHAM INDUSTRIAL  Input: 135-354VDC, 675W Max; Output 250-400V, 600WMax</t>
  </si>
  <si>
    <t>VI-910119</t>
  </si>
  <si>
    <t>PVI-910119</t>
  </si>
  <si>
    <t>W-2009 THK: ,016"</t>
  </si>
  <si>
    <t>#8-32 x 3/8" THUMB SCREW SS</t>
  </si>
  <si>
    <t>1429</t>
  </si>
  <si>
    <t>prs</t>
  </si>
  <si>
    <t>MADE IN USA(DC 05/08/00):1 box</t>
  </si>
  <si>
    <t>H/S TUBING ,293" W/ADH. BLACK RATIO 4:1 (4 FT)</t>
  </si>
  <si>
    <t>H/S TUBING ,225" W/ADH. BLACK RATIO 4:1 (4 FT)</t>
  </si>
  <si>
    <t>ES2000 No.1 BLACK</t>
  </si>
  <si>
    <t xml:space="preserve">PCM37 LABEL               </t>
  </si>
  <si>
    <t>PCM-37</t>
  </si>
  <si>
    <t xml:space="preserve">PCM38 LABEL               </t>
  </si>
  <si>
    <t>PCM-38</t>
  </si>
  <si>
    <t xml:space="preserve">PCM39 LABEL               </t>
  </si>
  <si>
    <t>PCM-39</t>
  </si>
  <si>
    <t xml:space="preserve">PCM40 LABEL               </t>
  </si>
  <si>
    <t>PCM-40</t>
  </si>
  <si>
    <t xml:space="preserve">PCM41 LABEL               </t>
  </si>
  <si>
    <t>PCM-41</t>
  </si>
  <si>
    <t>LUMEX</t>
  </si>
  <si>
    <t>LED Red (T1)</t>
  </si>
  <si>
    <t>PICO II FUSE 7A 125V F/B AXIAL</t>
  </si>
  <si>
    <t>LITTELFUSE</t>
  </si>
  <si>
    <t>251007</t>
  </si>
  <si>
    <t>M.C.: NEWARK BOX 96F7724</t>
  </si>
  <si>
    <t>WFIT221-1-5N</t>
  </si>
  <si>
    <t>FIT221-1 1/2" BLACK</t>
  </si>
  <si>
    <t xml:space="preserve">HEAT SHRINK TUBING  1.5" BLACK        </t>
  </si>
  <si>
    <t>WFIT221-12N</t>
  </si>
  <si>
    <t>RNF-100-1/2"</t>
  </si>
  <si>
    <t>HEAT SHRINK TUBING  1/2" BLACK  (150ft/rl)</t>
  </si>
  <si>
    <t>FIT221-1/4" CLEAR</t>
  </si>
  <si>
    <t>HEAT SHRINK TUBING  1/4" CLEAR</t>
  </si>
  <si>
    <t>WFIT221-18C</t>
  </si>
  <si>
    <t>RT-375-1/8-X-SP</t>
  </si>
  <si>
    <t>HEAT SHRINK TUBING  1/8" CLEAR M23053/18-204-C DC: 2/98</t>
  </si>
  <si>
    <t>WFIT221-18N</t>
  </si>
  <si>
    <t>VERSAFIT- 1/8"- BLACK</t>
  </si>
  <si>
    <t>HEAT SHRINK TUBING  1/8" BLACK (500ft/rl)</t>
  </si>
  <si>
    <t>WFIT221-1N</t>
  </si>
  <si>
    <t>FIT221-1" BLACK</t>
  </si>
  <si>
    <t>HEAT SHRINK TUBING  1" BLACK (4 ft lenght)</t>
  </si>
  <si>
    <t>WFIT221-332C</t>
  </si>
  <si>
    <t>FIT221-3/32" CLEAR</t>
  </si>
  <si>
    <t>HEAT SHRINK TUBING 3/32" CLEAR</t>
  </si>
  <si>
    <t>WFIT221-34N</t>
  </si>
  <si>
    <t>FIT221-3/4" BLACK</t>
  </si>
  <si>
    <t xml:space="preserve">HEAT SHRINK TUBING  3/4" BLACK (4ft lenght) </t>
  </si>
  <si>
    <t>R0116259</t>
  </si>
  <si>
    <t>SUMITOMO</t>
  </si>
  <si>
    <t xml:space="preserve">Sumitube F2 x 1/2" GRAY </t>
  </si>
  <si>
    <t>Sumitube F2 x 1/2" GRAY (200ft/rl)</t>
  </si>
  <si>
    <t>WFIT221-38N</t>
  </si>
  <si>
    <t>VERSAFIT- 3/8"- BLACK</t>
  </si>
  <si>
    <t>HEAT SHRINK TUBING  3/8"-BLACK (400ft/rl)</t>
  </si>
  <si>
    <t>WFIT221-38W</t>
  </si>
  <si>
    <t>FIT221-3/8" WHITE</t>
  </si>
  <si>
    <t xml:space="preserve">HEAT SHRINK TUBING  3/8" WHITE (4ft lenght) </t>
  </si>
  <si>
    <t>FIT221V-1/2" BLACK</t>
  </si>
  <si>
    <t>HEAT SHRINK TUBING 1/2" BLACK (150ft/roll)</t>
  </si>
  <si>
    <t>R0113077</t>
  </si>
  <si>
    <t>FIT221V-3/4" BLACK</t>
  </si>
  <si>
    <t>R0104716</t>
  </si>
  <si>
    <t xml:space="preserve">HEAT SHRINK TUBING 3/4" BLACK (4ft lenght) </t>
  </si>
  <si>
    <t>FIT300-1/4" BLACK</t>
  </si>
  <si>
    <t>R0116517</t>
  </si>
  <si>
    <t>HEAT SHRINK TUBING 1/4" BLACK Surface Irrad. Polyolefin Ratio 3:1</t>
  </si>
  <si>
    <t>FIT350-3/4"</t>
  </si>
  <si>
    <t>HEAT SHRINK TUBING 3/4" CLEAR (Highly flame-retardant Kynar Ratio 2:1) 4ft lenght</t>
  </si>
  <si>
    <t>MS51967-2</t>
  </si>
  <si>
    <t>MS-1193P</t>
  </si>
  <si>
    <t>A0279423</t>
  </si>
  <si>
    <t>A0285512</t>
  </si>
  <si>
    <t>83025-3 (305M/R)</t>
  </si>
  <si>
    <t>SCREW #10-32 x 384" Truss Head Phillips SS</t>
  </si>
  <si>
    <t>SCREW #6-32 x 1 1/4" Truss Head Phillips SS 18-8</t>
  </si>
  <si>
    <t>MS-82</t>
  </si>
  <si>
    <t>SCREW #4-40 x 3/8" Flat Head Slotted Zinc Plated</t>
  </si>
  <si>
    <t>MS-1367</t>
  </si>
  <si>
    <t>SCREW M3x23mm Pan Head Phillips STEEL/Zn DIN7985</t>
  </si>
  <si>
    <t>24665,030,030</t>
  </si>
  <si>
    <t>SCREW M3x30mm Pan Head Phillips STEEL/Zn DIN7985</t>
  </si>
  <si>
    <t>ADAPTER DB25 MALE TO DB25 FEMALE (WHITE) ON-CHIP ENCRIPTION W/SOFTWARE HADSP-3</t>
  </si>
  <si>
    <t>ZCZXR</t>
  </si>
  <si>
    <t>HARSH ENVIRONMENT CONNECTOR</t>
  </si>
  <si>
    <t>R440x3/8</t>
  </si>
  <si>
    <t>WIRE WRAP DIP 18 IDENTIFICATION TAG (Numbers Violet)</t>
  </si>
  <si>
    <t>ESSEX GROUP</t>
  </si>
  <si>
    <t>8600004121</t>
  </si>
  <si>
    <t xml:space="preserve">HEADER 8 POS 0.100" STRAIGHT W/O LOCK PCB TIN </t>
  </si>
  <si>
    <t>SCREW #4-40 x 1" Binding Head Slotted Zinc Plated</t>
  </si>
  <si>
    <t>MS-269</t>
  </si>
  <si>
    <t>SCREW #5-40 x 1/2" Round Head Slotted Zinc Plated</t>
  </si>
  <si>
    <t>MS-2026</t>
  </si>
  <si>
    <t>SCREW #4-40 x 1/2" Round Head Slotted SS</t>
  </si>
  <si>
    <t>8369</t>
  </si>
  <si>
    <t>DIGICO 15A06</t>
  </si>
  <si>
    <t>MICROMETALS</t>
  </si>
  <si>
    <t>950-221909A</t>
  </si>
  <si>
    <t>H950-221909A</t>
  </si>
  <si>
    <t>PLAIN TIE BAR 17"</t>
  </si>
  <si>
    <t xml:space="preserve">Incl. 3 DIGICO </t>
  </si>
  <si>
    <t>J34507252020</t>
  </si>
  <si>
    <t>CONN. 80 POS. CARDEDGE PCB (BLACK)</t>
  </si>
  <si>
    <t>DIGICO: 956-1416-00</t>
  </si>
  <si>
    <t>SMD050-2</t>
  </si>
  <si>
    <t>HEX BOLT M12 x 25mm Steel/Yell. Zn plated Gr. 8,8</t>
  </si>
  <si>
    <t>J3448-3050</t>
  </si>
  <si>
    <t>3433-6303</t>
  </si>
  <si>
    <t>CONN 50 POS STRAIGHT PCB ,093" W/ long ejectors</t>
  </si>
  <si>
    <t>4650-6000</t>
  </si>
  <si>
    <t>J4650-6000</t>
  </si>
  <si>
    <t xml:space="preserve">CONN 50 POS MALE FLAT CABLE OPEN END NO EJECTOR </t>
  </si>
  <si>
    <t>174-39373L</t>
  </si>
  <si>
    <t>173-44767C</t>
  </si>
  <si>
    <t>H173-44767C</t>
  </si>
  <si>
    <t>174-26578L</t>
  </si>
  <si>
    <t>THUMB SCREW (METRIC)</t>
  </si>
  <si>
    <t>CONN 50 POS FEM FLAT CABLE W/ center tab &amp; CENTER TAB (CLOSED END)</t>
  </si>
  <si>
    <t>J1-480424-0</t>
  </si>
  <si>
    <t>1-480424-0</t>
  </si>
  <si>
    <t xml:space="preserve">CONN 4 POS FEMALE MATE-N-LOK (UL94V-2) natural   </t>
  </si>
  <si>
    <t>McMASTER-CARR</t>
  </si>
  <si>
    <t>90130A029</t>
  </si>
  <si>
    <t>H90130A029</t>
  </si>
  <si>
    <t>FLAT WASHER 1/4", OD: 1/2", THK: 0,093"</t>
  </si>
  <si>
    <t>DTF</t>
  </si>
  <si>
    <t>ES13244008001</t>
  </si>
  <si>
    <t>TYTON Hellermann</t>
  </si>
  <si>
    <t>TFT-700</t>
  </si>
  <si>
    <t>sheet</t>
  </si>
  <si>
    <t>FLEX-TAG MARKER 0,91" x 0,205" (YELLOW) 180/SHEET</t>
  </si>
  <si>
    <t>TFT-730</t>
  </si>
  <si>
    <t>WM-6 or 10006</t>
  </si>
  <si>
    <t>WM-7 or 10007</t>
  </si>
  <si>
    <t xml:space="preserve">PCM49 LABEL               </t>
  </si>
  <si>
    <t xml:space="preserve">PCM50 LABEL               </t>
  </si>
  <si>
    <t xml:space="preserve">66506-2  </t>
  </si>
  <si>
    <t>A0369920</t>
  </si>
  <si>
    <t>Digico: 2e (7974+10000)</t>
  </si>
  <si>
    <t>MALE TERM #24-20 HDP-20  50u GOLD (10K/R)</t>
  </si>
  <si>
    <t>TRANSFORMER 60 Hz Primary: 115V, Sec. 25V, 1A, type X</t>
  </si>
  <si>
    <t>TRANSFORMER 60 Hz Primary: 115V, Sec. 30V, 3A, type X</t>
  </si>
  <si>
    <t>CABLE 30pairs x #22solid (PVC light GREY)) UL444 NT613</t>
  </si>
  <si>
    <t xml:space="preserve">CONN 8 POS FEMALE W/O CRIMP Term.  </t>
  </si>
  <si>
    <t xml:space="preserve">MT938T13K08S </t>
  </si>
  <si>
    <t>DC: 8528 USED</t>
  </si>
  <si>
    <t>D38999/26FB97SN</t>
  </si>
  <si>
    <t>#6-32x3/4" BRASS ROUND CRIMP SPACER PCB .062" (Hole ,187")</t>
  </si>
  <si>
    <t>END CAP MOLDED INSIDE 1" x 3" POLYETHYLENE BLACK 242-100-300 FLOOR PROTECTOR GLIDE</t>
  </si>
  <si>
    <t>Made in Japan (+ DIGICO 2e archives)</t>
  </si>
  <si>
    <t xml:space="preserve">24" reel made in USA: loose 39-00-0060; equiv. Brass loose 39-00-0039 </t>
  </si>
  <si>
    <t>P14-10R (equiv. To)</t>
  </si>
  <si>
    <t>#10 RING TERM 16-14 N/I (cut strips)</t>
  </si>
  <si>
    <t>A0343032</t>
  </si>
  <si>
    <t>1/4" RING TERM 4AWG YELLOW VINYL FIT (500/18" ROLL)</t>
  </si>
  <si>
    <t>R5101B</t>
  </si>
  <si>
    <t>(M.T.: 180-002) no discount</t>
  </si>
  <si>
    <t>MADE IN USA: DIGICO: 2 (13D11)</t>
  </si>
  <si>
    <t>HEADER STRIP 1x5=5 POS STRAIGHT GOLD H: ,310" Leads:,200"</t>
  </si>
  <si>
    <t>2000W072</t>
  </si>
  <si>
    <t>SOCKET STRIP 1x10=10 POS STRAIGHT TIN H: ,335" Leads:,100" (terminals apart)</t>
  </si>
  <si>
    <t>MADE IN CHINA (some W/O FEMALE CONN. ) ch.méc.</t>
  </si>
  <si>
    <t>SS-400-3TTM</t>
  </si>
  <si>
    <t>HSS-400-3TTM</t>
  </si>
  <si>
    <t>SS316 "T" MALE (SW.-NPT 1/8"-SW.)</t>
  </si>
  <si>
    <t>SS-405-170</t>
  </si>
  <si>
    <t>SS316 INSERT 0,170"</t>
  </si>
  <si>
    <t>DIGICO 24A02 (MEP)</t>
  </si>
  <si>
    <t>Digico: 87</t>
  </si>
  <si>
    <t>SPAENAUR equivalent 388-,30</t>
  </si>
  <si>
    <t>CDN</t>
  </si>
  <si>
    <t>DIGICO: DC818 (made in Malaysia)</t>
  </si>
  <si>
    <t>DIGICO 01A09: DC836</t>
  </si>
  <si>
    <t>DIGICO 01A00 (16x25)+ 01A10: DC741 (made in Malaysia)</t>
  </si>
  <si>
    <t xml:space="preserve">DIGICO 01A11: DC814 </t>
  </si>
  <si>
    <t>UR65C51P2</t>
  </si>
  <si>
    <t>R65C51P2</t>
  </si>
  <si>
    <t>ROCKWELL</t>
  </si>
  <si>
    <t>DIGICO 01A05: DC9822 (made in Philippines)</t>
  </si>
  <si>
    <t>U74HCTLS160</t>
  </si>
  <si>
    <t>KS74HCTLS160N</t>
  </si>
  <si>
    <t>SAMSUNG</t>
  </si>
  <si>
    <t>U74HCTLS245</t>
  </si>
  <si>
    <t>KS74HCTLS245N</t>
  </si>
  <si>
    <t>DIGICO 01A12: DC725 ( made in Korea)</t>
  </si>
  <si>
    <t>DIGICO 01A00/01A10 (18/tube): DC802 (made in Korea)</t>
  </si>
  <si>
    <t>U27C64</t>
  </si>
  <si>
    <t>M27C64A-20FI</t>
  </si>
  <si>
    <t>SGS THOMSON</t>
  </si>
  <si>
    <t>DIP28-ceramic</t>
  </si>
  <si>
    <t>UM27C1001-12</t>
  </si>
  <si>
    <t>M27C1001-12F6</t>
  </si>
  <si>
    <t>UM48T86PC1</t>
  </si>
  <si>
    <t>M48T86PC1</t>
  </si>
  <si>
    <t>U74HC20</t>
  </si>
  <si>
    <t>M74HC20B1</t>
  </si>
  <si>
    <t>U74HC77</t>
  </si>
  <si>
    <t>M74HC77B1</t>
  </si>
  <si>
    <t>U74HC123</t>
  </si>
  <si>
    <t>M74HC123B1</t>
  </si>
  <si>
    <t>M74HC165B1</t>
  </si>
  <si>
    <t>U74HC221</t>
  </si>
  <si>
    <t>M74HC221B1</t>
  </si>
  <si>
    <t>U74HC244</t>
  </si>
  <si>
    <t>M74HC244B1</t>
  </si>
  <si>
    <t>#6x1/2" BRASS ROUND CRIMP SPACER PCB .062" (Hole ,187")</t>
  </si>
  <si>
    <t>350-1247-13-07-00</t>
  </si>
  <si>
    <t>Concord equiv. 547-9658-02</t>
  </si>
  <si>
    <t>SPACER #4 x 7/32"</t>
  </si>
  <si>
    <t>SPACER #4x7/32" ROUND OD: ,220" BRASS YELLOW PLATED (countersink on one side)</t>
  </si>
  <si>
    <t>MS-48</t>
  </si>
  <si>
    <t>SCREW #4-40 x 5/8" Round Head Slotted Zinc Plated</t>
  </si>
  <si>
    <t>DIGICO: 12089660 (replaces term. 12064972)</t>
  </si>
  <si>
    <t>J12089660</t>
  </si>
  <si>
    <t>NDS8434A</t>
  </si>
  <si>
    <t>DSBAV99DICT</t>
  </si>
  <si>
    <t>DIODE SMD SOT-23</t>
  </si>
  <si>
    <t>BAV99-7</t>
  </si>
  <si>
    <t>IC SMD (TRAY)</t>
  </si>
  <si>
    <t>XILINX</t>
  </si>
  <si>
    <t>XC2S150-5PQ208C</t>
  </si>
  <si>
    <t>USXC2S150-5PQ208C</t>
  </si>
  <si>
    <t>DIGICO Anrad assy 0100-00702</t>
  </si>
  <si>
    <t>RXE050</t>
  </si>
  <si>
    <t>FRXE185</t>
  </si>
  <si>
    <t>RXE185</t>
  </si>
  <si>
    <t>DIGICO: DCOD6D (made in Mexico)</t>
  </si>
  <si>
    <t>DIGICO MT: Littelfuse 60R185 (made in Mexico)</t>
  </si>
  <si>
    <t>XV250LA40C</t>
  </si>
  <si>
    <t>V250LA40C</t>
  </si>
  <si>
    <t>General Electric/Harris</t>
  </si>
  <si>
    <t>DIGICO: DC0136</t>
  </si>
  <si>
    <t>19025.C227ER050-2M</t>
  </si>
  <si>
    <t>UVR1H221MPA1TD</t>
  </si>
  <si>
    <t>220uF 50V ELECT. RAD. 20% (T.H.) AMMOPAK 500/pqt</t>
  </si>
  <si>
    <t>BC846ALT1</t>
  </si>
  <si>
    <t>TRANSISTOR SOT-23 LOOSE</t>
  </si>
  <si>
    <t>M.C.: LOOSE (MKG: A1</t>
  </si>
  <si>
    <t>IRF640S</t>
  </si>
  <si>
    <t>SGS Thomson</t>
  </si>
  <si>
    <t>D-PACK</t>
  </si>
  <si>
    <t>International Rectifier</t>
  </si>
  <si>
    <t>DIGICO trans. box 2e: BULK DC K918 (made in Morocco)</t>
  </si>
  <si>
    <t>DIGICO: BULK DC 913E (made  in Philippines)</t>
  </si>
  <si>
    <t>QSLM2587SADJ</t>
  </si>
  <si>
    <t>LM2587S-ADJ</t>
  </si>
  <si>
    <t xml:space="preserve">TO-263-5 </t>
  </si>
  <si>
    <t>TO-92</t>
  </si>
  <si>
    <t>QSLM2931D5</t>
  </si>
  <si>
    <t>LM2931D-5,0R2</t>
  </si>
  <si>
    <t>SMD SOIC8</t>
  </si>
  <si>
    <t>QSLM3940IS-3</t>
  </si>
  <si>
    <t>LM3940IS-3,3</t>
  </si>
  <si>
    <t>D-PAK</t>
  </si>
  <si>
    <t>QSLM4040CIM3</t>
  </si>
  <si>
    <t>LM4040CIM3-5,0</t>
  </si>
  <si>
    <t>SMD SOT-23</t>
  </si>
  <si>
    <t>QSLMC7660IM</t>
  </si>
  <si>
    <t>LMC7660IM</t>
  </si>
  <si>
    <t>DIGICO trans. box 2e: TUBE DC 79AB</t>
  </si>
  <si>
    <t>DIGICO trans. box 2e 13" Reel DC0021 (made in Taiwan)</t>
  </si>
  <si>
    <t>DIGICO TRANS. BOX 2E TUBE DC 75AG</t>
  </si>
  <si>
    <t xml:space="preserve">DIGICO trans. Box 2e loose (MKG:R5C) DC D29 </t>
  </si>
  <si>
    <t>DIGICO trans. Box 2e 96/tube (DC 77AF (made in Taiwan)</t>
  </si>
  <si>
    <t>QSMC78M12BDT</t>
  </si>
  <si>
    <t>MC78M12BDT</t>
  </si>
  <si>
    <t>MMBV109LT1</t>
  </si>
  <si>
    <t>QSMMSZ4V7T1</t>
  </si>
  <si>
    <t>MMSZ4V7T1</t>
  </si>
  <si>
    <t>SMD SOD-123</t>
  </si>
  <si>
    <t>DIGICO trans. Box 2e TUBE: DC030</t>
  </si>
  <si>
    <t>DIGICO trans. Box 2e  7" Reel (MKG: M4A): DC9812 (made in Malaysia)</t>
  </si>
  <si>
    <t>DIGICO trans. Box 2e  7" BLUE Reel MKG: "J3L"</t>
  </si>
  <si>
    <t>QMPSA64</t>
  </si>
  <si>
    <t>MPSA64</t>
  </si>
  <si>
    <t>DIGICO: SPREAD LEADS CUT</t>
  </si>
  <si>
    <t>TRANSISTOR TO-92</t>
  </si>
  <si>
    <t>MURB1620CT</t>
  </si>
  <si>
    <t>SMD D2PAK</t>
  </si>
  <si>
    <t>DIGICO BULK: DC933 (made in Mexico)</t>
  </si>
  <si>
    <t>STPR1620CG</t>
  </si>
  <si>
    <t>DIGICO BULK: DC9931 (made in Morocco)</t>
  </si>
  <si>
    <t>QTIC206D</t>
  </si>
  <si>
    <t>TIC206D</t>
  </si>
  <si>
    <t>to-220</t>
  </si>
  <si>
    <t xml:space="preserve">short leads: M.C. for M500120: DC8732 </t>
  </si>
  <si>
    <t>TIP142</t>
  </si>
  <si>
    <t>TO-218</t>
  </si>
  <si>
    <t>DIGICO DC9748</t>
  </si>
  <si>
    <t>TL431AIDR</t>
  </si>
  <si>
    <t>SOIC-8</t>
  </si>
  <si>
    <t>QTL431ACLP</t>
  </si>
  <si>
    <t>TL431ACLP</t>
  </si>
  <si>
    <t>SOT-23-5</t>
  </si>
  <si>
    <t>QSTLV431AIDB</t>
  </si>
  <si>
    <t>TLV431AIDBV</t>
  </si>
  <si>
    <t>DIGICO trans. Box 2e  13" Reel: DC984 (made in Taiwan)</t>
  </si>
  <si>
    <t xml:space="preserve">M.T. </t>
  </si>
  <si>
    <t>DIGICO 13" reel: DC984 (made in Taiwan)</t>
  </si>
  <si>
    <t>DIGICO: 7" Reel + ESD BAG (50): DC979 (made in Japan) (MKG: JAH1) Equiv. To ZETEX ZR2431N</t>
  </si>
  <si>
    <t>UA3508SU</t>
  </si>
  <si>
    <t>A3508SU</t>
  </si>
  <si>
    <t>ALLEGRO</t>
  </si>
  <si>
    <t>ultra-mini-SIP3</t>
  </si>
  <si>
    <t>UA3515EUA</t>
  </si>
  <si>
    <t>A3515EUA</t>
  </si>
  <si>
    <t>DIGICO (obsolete)</t>
  </si>
  <si>
    <t>UGN3501U</t>
  </si>
  <si>
    <t>DIGICO: DC349</t>
  </si>
  <si>
    <t>QSXC61CN2002MR</t>
  </si>
  <si>
    <t>XC61CN2002MR</t>
  </si>
  <si>
    <t>TOREX SEMICONDUCTOR</t>
  </si>
  <si>
    <t>SMD SOT23</t>
  </si>
  <si>
    <t>DIGICO Eng. Trans. box: 7" Reel (MKG: M032) DC991021</t>
  </si>
  <si>
    <t>DSHSMF-C165</t>
  </si>
  <si>
    <t>BI-COLOR LED LAMP 1,6x,8mm SMD</t>
  </si>
  <si>
    <t>AGILENT</t>
  </si>
  <si>
    <t>HSMF-C165</t>
  </si>
  <si>
    <t>DIGICO TDS</t>
  </si>
  <si>
    <t>J151-8000</t>
  </si>
  <si>
    <t>SHORTING JUMPER GOLD H: ,236" BLACK</t>
  </si>
  <si>
    <t>XICON</t>
  </si>
  <si>
    <t>151-8000</t>
  </si>
  <si>
    <t>J92983404-36</t>
  </si>
  <si>
    <t xml:space="preserve">STRAIGHT 1-ROW HEADER 36 POSITIONS  H: ,845" </t>
  </si>
  <si>
    <t>3M/APTRONICS</t>
  </si>
  <si>
    <t>929834-04-36</t>
  </si>
  <si>
    <t>J92983501-36</t>
  </si>
  <si>
    <t>90 DEGREES 1-ROW HEADER 36 POSITIONS TIN</t>
  </si>
  <si>
    <t>929835-01-36</t>
  </si>
  <si>
    <t>J92983604-36</t>
  </si>
  <si>
    <t xml:space="preserve">HEX SOCKET SET SCREW #6-32" x 1/8" ALLOY STEEL </t>
  </si>
  <si>
    <t>HX-71</t>
  </si>
  <si>
    <t>435+475</t>
  </si>
  <si>
    <t>MS-2130</t>
  </si>
  <si>
    <t>SCREW #6-32 x 3/8" Round Head Slotted SS</t>
  </si>
  <si>
    <t>MS-2145</t>
  </si>
  <si>
    <t>SCREW #6-32 x 5/8" Binding Head Slotted SS</t>
  </si>
  <si>
    <t>MS35206-XXX</t>
  </si>
  <si>
    <t>SCREW #2-56 x 5/8" Binding Head Phillips Yellow Zn</t>
  </si>
  <si>
    <t>HX-XX</t>
  </si>
  <si>
    <t>NAS1190-XXXX</t>
  </si>
  <si>
    <t>SCREW #6-32 x 1/4" Binding Head Slotted Zn W/Loctite Blue</t>
  </si>
  <si>
    <t>B-396</t>
  </si>
  <si>
    <t>SCREW #6-32 x 1/2" Round Head Slotted Zinc Plated</t>
  </si>
  <si>
    <t>DIGICO Test cable: Horizon</t>
  </si>
  <si>
    <t>DIGICO 24A01</t>
  </si>
  <si>
    <t>RV4553DPB103</t>
  </si>
  <si>
    <t>1-480698-0</t>
  </si>
  <si>
    <t>J1-480698-0</t>
  </si>
  <si>
    <t xml:space="preserve">CONN 2 POS MALE MATE-N-LOK (UL94V-2) natural   </t>
  </si>
  <si>
    <t>DIGICO 24A02</t>
  </si>
  <si>
    <t>747048-9</t>
  </si>
  <si>
    <t>J747048-9</t>
  </si>
  <si>
    <t>CONN DB25 FEMALE 90degr. PCB  W/ INSERT &amp; #4-40 NUTS</t>
  </si>
  <si>
    <t>JG10</t>
  </si>
  <si>
    <t>G10</t>
  </si>
  <si>
    <t>DIGICO 24A03 (DC 9910)</t>
  </si>
  <si>
    <t>CONN 4 POS W/ locking RAMP + POL. (BROWN)</t>
  </si>
  <si>
    <t>22-01-3047</t>
  </si>
  <si>
    <t xml:space="preserve">206070-1  </t>
  </si>
  <si>
    <t>STRAIN RELIEF SHELL SIZE #17</t>
  </si>
  <si>
    <t>J206070-1</t>
  </si>
  <si>
    <t>DIGICO: no discount (24A04)</t>
  </si>
  <si>
    <t>DIGICO: 9102, 9610 (O/S 24A04)</t>
  </si>
  <si>
    <t>DIGICO: NO DISCOUNT (24A05)</t>
  </si>
  <si>
    <t>ITW / PLASTIGLIDE</t>
  </si>
  <si>
    <t>132BB-1192-0000</t>
  </si>
  <si>
    <t>H123BB-1192</t>
  </si>
  <si>
    <t>END CAP 1 1/2" x 1 1/2" PLASTIC BLACK</t>
  </si>
  <si>
    <t>DIGICO 24A06</t>
  </si>
  <si>
    <t>HPLM-M</t>
  </si>
  <si>
    <t>DIGICO P0567243 (24A06)</t>
  </si>
  <si>
    <t>HPLT4S</t>
  </si>
  <si>
    <t>DIGICO P0590550 (24A06)</t>
  </si>
  <si>
    <t>CABLE 50 x #28 (7/36) OD: ,359" GREY JACKET (24" Spool)</t>
  </si>
  <si>
    <t>602850</t>
  </si>
  <si>
    <t>CABLE</t>
  </si>
  <si>
    <t>EV22P0120489</t>
  </si>
  <si>
    <t>8839</t>
  </si>
  <si>
    <t>Concord equiv. 513-5001-02</t>
  </si>
  <si>
    <t>RCP-86</t>
  </si>
  <si>
    <t>JTUBN-063-2</t>
  </si>
  <si>
    <t>TUBN-063-2</t>
  </si>
  <si>
    <t>BULGED SS TUBULATION for ,063" ID TUBE (2" long)</t>
  </si>
  <si>
    <t>DIGICO 20B02 (S.C.)</t>
  </si>
  <si>
    <t xml:space="preserve">#6-32x3/8" BRASS/Cad.MALE/FEMALE SPACER male Threads 1/4" Lg </t>
  </si>
  <si>
    <t>1421A100B</t>
  </si>
  <si>
    <t>H1421A100B</t>
  </si>
  <si>
    <t>#10-32 x 3/4" OVAL HEAD PHILLIPS</t>
  </si>
  <si>
    <t>H1421A100W</t>
  </si>
  <si>
    <t>#10 CUP WASHER PLASTIC BLACK</t>
  </si>
  <si>
    <t>1421A100W</t>
  </si>
  <si>
    <t>ATUM-16/4-0</t>
  </si>
  <si>
    <t>WATUM-16/4-0</t>
  </si>
  <si>
    <t>H/S TUBING 3/4" W/ADH., BLACK RATIO 4:1 (4 FT) MIL-I-23053/4</t>
  </si>
  <si>
    <t xml:space="preserve">LOOSE 08-50-0189 </t>
  </si>
  <si>
    <t>TAÏWAN ALPHA ELECTRONIC</t>
  </si>
  <si>
    <t>SR2612-0107-18F5B-D8-N</t>
  </si>
  <si>
    <t>www.taiwanalpha.com</t>
  </si>
  <si>
    <t>Made in Canada: equiv. to 207464-2</t>
  </si>
  <si>
    <t>Made in Taiwan (DIGICO)</t>
  </si>
  <si>
    <t xml:space="preserve"> 0217 (5): DIGICO</t>
  </si>
  <si>
    <t>Héma</t>
  </si>
  <si>
    <t>armoire: ch. Méc.</t>
  </si>
  <si>
    <t>DIGICO A0360025: W.I.P.</t>
  </si>
  <si>
    <t>R0111900</t>
  </si>
  <si>
    <t>LCBS-7-8-01</t>
  </si>
  <si>
    <t>LOCKING PCB SUPPORT 1/2" LONG NYLON WHITE (fits in a 0,157" hole in one end and 0,187" other end)</t>
  </si>
  <si>
    <t>31-38-236-03</t>
  </si>
  <si>
    <t>167M20</t>
  </si>
  <si>
    <t>#6-32 x1/2" CRIMP ROUND SPACER  Brass/Nickel for ,125" THK.</t>
  </si>
  <si>
    <t>350-1300-32-07-00</t>
  </si>
  <si>
    <t>#4-40x1" BRASS ROUND CRIMP SPACER PCB .125" (Hole ,138")</t>
  </si>
  <si>
    <t>#10-32 x 2 1/2" HEX 5/16" FEMALE BRASS STANDOFF</t>
  </si>
  <si>
    <t>H21991032A6</t>
  </si>
  <si>
    <t>DIGICO: STK 39</t>
  </si>
  <si>
    <t>TROMPETER</t>
  </si>
  <si>
    <t>BJ27</t>
  </si>
  <si>
    <t>INS. BULKHEAD JACK 50 ohms</t>
  </si>
  <si>
    <t>BJ28</t>
  </si>
  <si>
    <t>DIGICO (9 new + 150 refurb.)</t>
  </si>
  <si>
    <t>CONN. BNC FEEDTHRU 50 ohms</t>
  </si>
  <si>
    <t>JBJ27</t>
  </si>
  <si>
    <t>JBJ28</t>
  </si>
  <si>
    <t>CONN. DIN 7 POSITIONS MALE 90 DEGREES for PCB</t>
  </si>
  <si>
    <t>DMC16207-N5</t>
  </si>
  <si>
    <t>DIGICO 2e (REMUSK BOX)</t>
  </si>
  <si>
    <t>PACTEC</t>
  </si>
  <si>
    <t>HEX NUT 5/16"-24 STEEL ZINC plated</t>
  </si>
  <si>
    <t>B-49</t>
  </si>
  <si>
    <t>HX-216</t>
  </si>
  <si>
    <t>HX-203</t>
  </si>
  <si>
    <t>1411L</t>
  </si>
  <si>
    <t>609-5000M</t>
  </si>
  <si>
    <t>J609-5000M</t>
  </si>
  <si>
    <t>#4-40 x 1 1/4" ALUM. ROUND SPACER OD .250"</t>
  </si>
  <si>
    <t>ST-XXX</t>
  </si>
  <si>
    <t>SCREW #12 x 1 1/4" Flat Head Phillips Zinc Plated type `AB``</t>
  </si>
  <si>
    <t>atelier</t>
  </si>
  <si>
    <t>M.C. for 0961-00XX</t>
  </si>
  <si>
    <t>MC For FISO: DC 08/14/2003 Made in USA</t>
  </si>
  <si>
    <t>1mH @ 10A INDUCTANCE</t>
  </si>
  <si>
    <t>157D</t>
  </si>
  <si>
    <t>160G24</t>
  </si>
  <si>
    <t>167P36</t>
  </si>
  <si>
    <t>167R36</t>
  </si>
  <si>
    <t>NT4-2# or NT4-7PA (cartridge)</t>
  </si>
  <si>
    <t xml:space="preserve">#4-40 SQUARE NUT (BULK) </t>
  </si>
  <si>
    <t>Horizontal BAR T-STRUT 1/4"</t>
  </si>
  <si>
    <t>A0285241</t>
  </si>
  <si>
    <t xml:space="preserve">FEM. TERM 26-22 ULTRA HIGH FORCE 40u (10K/R) </t>
  </si>
  <si>
    <t>47565-000</t>
  </si>
  <si>
    <t>DIGICO J48236-000</t>
  </si>
  <si>
    <t>2183-1032-A</t>
  </si>
  <si>
    <t>#10-32 x 1 1/4" HEX 5/16" FEMALE ALUMINUM STANDOFF IRIDITE GOLD</t>
  </si>
  <si>
    <t>LAMP</t>
  </si>
  <si>
    <t>HANDLE 3 3/4"</t>
  </si>
  <si>
    <t>395-151</t>
  </si>
  <si>
    <t xml:space="preserve">SCREW #8-32 x 3/8" Binding Head Combined Zinc Plated </t>
  </si>
  <si>
    <t>07015,050,012</t>
  </si>
  <si>
    <t>SCREW M5x12mm Hex Socket STEEL/Zn DIN912</t>
  </si>
  <si>
    <t>07090,080,016</t>
  </si>
  <si>
    <t>07015M5X12</t>
  </si>
  <si>
    <t>KFE-143-8</t>
  </si>
  <si>
    <t>SCHROFF</t>
  </si>
  <si>
    <t xml:space="preserve">PCM26 LABEL               </t>
  </si>
  <si>
    <t>PCM-26</t>
  </si>
  <si>
    <t>1237</t>
  </si>
  <si>
    <t>PLASTIC CARD GUIDE L=5,14" Center:4,50" (12/pack)</t>
  </si>
  <si>
    <t>BR20-6HP</t>
  </si>
  <si>
    <t>CARD GUIDE 4,375" Center 4" (BLUE) PLASTIC</t>
  </si>
  <si>
    <t>GSC20-5</t>
  </si>
  <si>
    <t>DIGICO (Lab Eng.) DC 2000 (Made in Mexico)</t>
  </si>
  <si>
    <t>POWER SUPPLY 20W Input: 100-240VAC, 0,6A, 50/60Hz; Output: 5VDC, 3,8A (box 1 1/2"x2 1/2"x4")</t>
  </si>
  <si>
    <t>CB2735</t>
  </si>
  <si>
    <t>DIGICO ENG. LAB</t>
  </si>
  <si>
    <t>RESISTANCE 27K 1/4W 5% CARBON COMPOSITION</t>
  </si>
  <si>
    <t>P40-003</t>
  </si>
  <si>
    <t>CA/CC 220VAC/9VDC 0.5A 5W 60/50Hz PLUGIN TRANSFO EURO (60/box) 035-0301</t>
  </si>
  <si>
    <t>GHOF2DD</t>
  </si>
  <si>
    <t>POWER SUPPLY 5V 6A</t>
  </si>
  <si>
    <t>PGHOF2DD</t>
  </si>
  <si>
    <t>Canada: EPIGON (stk au 2e)</t>
  </si>
  <si>
    <t>6840-18</t>
  </si>
  <si>
    <t xml:space="preserve">CABLE 40 x # 24AWG (7x32) FOIL SHLD 600V 105°C CSA- FT-4 - UL (OD: 0,338")                              </t>
  </si>
  <si>
    <t>W6840-18</t>
  </si>
  <si>
    <t>W01314</t>
  </si>
  <si>
    <t>M.C.: 15" wood spool</t>
  </si>
  <si>
    <t>4D-1803</t>
  </si>
  <si>
    <t>CABLE 18-3 300V 60°C PORTAFLEX SJ BLACK OD: (FT)</t>
  </si>
  <si>
    <t>8621</t>
  </si>
  <si>
    <t>CABLE 7 x #16(19x29)  PVC GRAY OD: 0,458"</t>
  </si>
  <si>
    <t>M.C. (10"x10" square spool)</t>
  </si>
  <si>
    <t>WIRE</t>
  </si>
  <si>
    <t>WIRE #10(65x28) TEW 105°C COPPER GRAY (not tinned)</t>
  </si>
  <si>
    <t>M.C. (10" wood spool)</t>
  </si>
  <si>
    <t>9910-6 equiv. To</t>
  </si>
  <si>
    <t>W1175</t>
  </si>
  <si>
    <t xml:space="preserve">CABLE 5 x #22(7x30) 300V UL2576 PVC GRAY (OD: 0,20")  FT                   </t>
  </si>
  <si>
    <t>M.C. (9" spool)</t>
  </si>
  <si>
    <t>M…C.: 10"x10" square spool (51 ft)</t>
  </si>
  <si>
    <t xml:space="preserve">CABLE 19 PAIRS x #24(7x32)T/C 80°C 300V UL2464 GREY </t>
  </si>
  <si>
    <t>HARBOUR INDUSTRIES</t>
  </si>
  <si>
    <t xml:space="preserve">WIRE TEFZEL #16(19x29) BLACK 600V 150°C </t>
  </si>
  <si>
    <t>WM22759-16-0</t>
  </si>
  <si>
    <t>M22759/16-16-BROWN</t>
  </si>
  <si>
    <t>M.C. DC 1998: 2x100 ft spools</t>
  </si>
  <si>
    <t>W1318</t>
  </si>
  <si>
    <t>3 PRS 22AWG STRANDED</t>
  </si>
  <si>
    <t>ALPHA</t>
  </si>
  <si>
    <t>1318C</t>
  </si>
  <si>
    <t>W1049A</t>
  </si>
  <si>
    <t xml:space="preserve">CABLE 4 TWISTED PAIRS SHLD x #18 (7x26) 600V  UL1277 OD: 0,49" PVC BLACK (FT)                             </t>
  </si>
  <si>
    <t>5626B1804</t>
  </si>
  <si>
    <t>W1551-9</t>
  </si>
  <si>
    <t>FIL #22 7/30 MIL-W-76B GRAY</t>
  </si>
  <si>
    <t>1551-9</t>
  </si>
  <si>
    <t>W19401</t>
  </si>
  <si>
    <t>CABLE 3x #18(41x34) SVT-3 SHLD 300V 60°C Lt Blue/Brn/Grn-Yel (OD:0,27") BLACK (FT)</t>
  </si>
  <si>
    <t>W1T74-00800</t>
  </si>
  <si>
    <t xml:space="preserve">DEKORON   </t>
  </si>
  <si>
    <t>1T74-00800</t>
  </si>
  <si>
    <t xml:space="preserve">CABLE T/C 8prs x 20awg IND. SHLD TYPE "T" TPE INSUL. (FT)             </t>
  </si>
  <si>
    <t>W9430</t>
  </si>
  <si>
    <t>CABLE 7 x # 22(7x30) 150V 80°C UL2576 GRAY PVC (OD: 0,214") FT</t>
  </si>
  <si>
    <t>J380HS1916M3</t>
  </si>
  <si>
    <t>BACKSHELL STRAIGHT 3" (SS) W/ #16  CABLE CLAMPS</t>
  </si>
  <si>
    <t>BACKSHELL STRAIGHT 6" (SS) W/ #16  CABLE CLAMPS</t>
  </si>
  <si>
    <t>J380HS1916M6</t>
  </si>
  <si>
    <t>380HS003M1916M6</t>
  </si>
  <si>
    <t>SUSUMO</t>
  </si>
  <si>
    <t>20013.7101-051-0000</t>
  </si>
  <si>
    <t>RESISTANCE 62K0 1/16W 0,5% (0402) 10K/REEL</t>
  </si>
  <si>
    <t>RR0510P-623-D</t>
  </si>
  <si>
    <t>#5/8-18 HEX JAM NUT BRASS</t>
  </si>
  <si>
    <t>HN-2034</t>
  </si>
  <si>
    <t xml:space="preserve">#0-80 NUT STAINLESS STEEL </t>
  </si>
  <si>
    <t>SCREW #4-40 x 5/16" Binding Head Phillips Zn Plated</t>
  </si>
  <si>
    <t>SCREW #2-56 x 1/4" Binding Head Phillips STAINLESS STEEL</t>
  </si>
  <si>
    <t>90 in small bins</t>
  </si>
  <si>
    <t>MS-170</t>
  </si>
  <si>
    <t>SCREW #4-40 x 3/4" Binding Head Slotted Zinc Plated</t>
  </si>
  <si>
    <t>SCREW #8-32 x 3/8" Binding Head Combined Zinc Plated GREEN</t>
  </si>
  <si>
    <t>385-247</t>
  </si>
  <si>
    <t xml:space="preserve">SCREW #10-24 x 1 1/2" Round Head Phillips Zinc Plated </t>
  </si>
  <si>
    <t>MS-824</t>
  </si>
  <si>
    <t>SCREW #5-40 x 1/4" Binding Head Slotted Brass</t>
  </si>
  <si>
    <t>MS-268</t>
  </si>
  <si>
    <t>SCREW #5-40 x 1/4" Round Head Slotted Zinc Plated</t>
  </si>
  <si>
    <t>MS-2373P</t>
  </si>
  <si>
    <t>SCREW #8-32 x 3/4" Round Head Phillips SS</t>
  </si>
  <si>
    <t xml:space="preserve">CONN 5 POS FEMALE W/O CRIMP Term. </t>
  </si>
  <si>
    <t>MT37R-1005S or M83723/95R1005N</t>
  </si>
  <si>
    <t>DC: 8621</t>
  </si>
  <si>
    <t>ELECTRO ADAPTER</t>
  </si>
  <si>
    <t>MS3057-3A</t>
  </si>
  <si>
    <t>STRAIN RELIEF CLAMP #3</t>
  </si>
  <si>
    <t xml:space="preserve">assembled w/ MT37R-1005S </t>
  </si>
  <si>
    <t>CONN. 53 POS. FEMALE PLUG (W/O Terminals) Al/Ni</t>
  </si>
  <si>
    <t>D38999/26FH53SN</t>
  </si>
  <si>
    <t>DC: 9716-314</t>
  </si>
  <si>
    <t>Made in Canada: 220x120x80mm</t>
  </si>
  <si>
    <t>1485D6</t>
  </si>
  <si>
    <t xml:space="preserve">LAY-IN WIREWAY 6"x6" STEEL BOX NEMA TYPE 12 </t>
  </si>
  <si>
    <t>1411R</t>
  </si>
  <si>
    <t>ALUMINUM UTILITY CASE 8"x 6"X 3,5"  GREY 0,040"</t>
  </si>
  <si>
    <t>ALUMINUM UTILITY CASE  5"x 6"X 4"  GREY 0,040"</t>
  </si>
  <si>
    <t>1439D4</t>
  </si>
  <si>
    <t>658-014</t>
  </si>
  <si>
    <t>#2 FLAT WASHER OD: 1/4" SS THK: ,025"-,032"</t>
  </si>
  <si>
    <t>SHUT HEIGHT GAUGE FOR 3M PRESS</t>
  </si>
  <si>
    <t>A0354234</t>
  </si>
  <si>
    <t>J2325</t>
  </si>
  <si>
    <t>J2323</t>
  </si>
  <si>
    <t>WYROTECH</t>
  </si>
  <si>
    <t>CORDS equiv. SP257 WHITE</t>
  </si>
  <si>
    <t>NYLON SPACER #1/4" x 3/4" OD: 1/2" (BLACK)</t>
  </si>
  <si>
    <t>TECKNIT</t>
  </si>
  <si>
    <t>88-12417</t>
  </si>
  <si>
    <t>FLAT WASHER #4 x 9/32" OD (0,030" THK) STAINLESS STEEL</t>
  </si>
  <si>
    <t>160-011</t>
  </si>
  <si>
    <t>H51080M4</t>
  </si>
  <si>
    <t>NUT M4 THK: 3,2mm WIDTH A/F: 7mm SS A2 DIN934</t>
  </si>
  <si>
    <t>Equiv. FABORY 51080,040,001</t>
  </si>
  <si>
    <t>3208</t>
  </si>
  <si>
    <t>FLAT WASHER #10 x 3/8"OD (THK:,062") FIBER (RED)</t>
  </si>
  <si>
    <t>12SWS0216</t>
  </si>
  <si>
    <t>SHOULDER WASHER #2, OD: ,245", L: ,031", THK: ,,031",  NYLON</t>
  </si>
  <si>
    <t>Equiv. KEYSTONE 3061 but ,047"</t>
  </si>
  <si>
    <t>SCREW #10-32 x 7/8" Binding Head Phillips Yellow Zn</t>
  </si>
  <si>
    <t>MS35207-26X</t>
  </si>
  <si>
    <t>SCREW #10-32 x 3/4" Binding Head Phillips SS 18,8</t>
  </si>
  <si>
    <t>MS-528</t>
  </si>
  <si>
    <t>748696-1</t>
  </si>
  <si>
    <t>J748696-1</t>
  </si>
  <si>
    <t>CONN DB15 FEMALE SHELL HDP22 (HI DENSITY)</t>
  </si>
  <si>
    <t>748610-7</t>
  </si>
  <si>
    <t>J748610-7</t>
  </si>
  <si>
    <t>FEMALE TERM. HDP22 GOLD ( HI DENSITY) LOOSE</t>
  </si>
  <si>
    <t>745854-1</t>
  </si>
  <si>
    <t>J745854-1</t>
  </si>
  <si>
    <t>14x72/box</t>
  </si>
  <si>
    <t>RAIL ALUMINUM + PLASTIC 11"</t>
  </si>
  <si>
    <t>9918-5 (305M/R)</t>
  </si>
  <si>
    <t>20mm BATTERY HOLDER PCB (good for CR2016, CL2020, CR2025, CR2032)</t>
  </si>
  <si>
    <t>????</t>
  </si>
  <si>
    <t>SOCKET 28 POSITIONS DIP28-0,600" to SMOIC28, PCB T.H. (tube)</t>
  </si>
  <si>
    <t>CARD EXTENDER 2x36= 72 POS.MATES W/RECEPTACLE R636-3</t>
  </si>
  <si>
    <t>PCM-11</t>
  </si>
  <si>
    <t>PCM-12</t>
  </si>
  <si>
    <t>PCM-13</t>
  </si>
  <si>
    <t>HELISTRAND TZCDDL6-2S22 (ROLL 14" BK) Lot 05/99</t>
  </si>
  <si>
    <t>WIRE WRAP DIP 20 IDENTIFICATION TAG (Numbers Red)</t>
  </si>
  <si>
    <t>WIRE WRAP DIP 24-,600" IDENTIFICATION TAG (Numbers Blue)</t>
  </si>
  <si>
    <t>WIRE WRAP DIP 28-,600" IDENTIFICATION TAG (Numbers Red)</t>
  </si>
  <si>
    <t>WIRE WRAP DIP 40-,600" IDENTIFICATION TAG (Numbers Black)</t>
  </si>
  <si>
    <t>8ID or ID8</t>
  </si>
  <si>
    <t>14ID or ID14</t>
  </si>
  <si>
    <t>16ID or ID16</t>
  </si>
  <si>
    <t>18ID or ID18</t>
  </si>
  <si>
    <t>20ID or ID20</t>
  </si>
  <si>
    <t>J380HA003M</t>
  </si>
  <si>
    <t>BACKSHELL 90degr. (SS) W/ CABLE CLAMPS #16</t>
  </si>
  <si>
    <t>380HA003M1104A</t>
  </si>
  <si>
    <t>DB25 HOOD DIECAST SHIELD (cable OD: ,255"-,470")</t>
  </si>
  <si>
    <t>748676-3</t>
  </si>
  <si>
    <t>rlx</t>
  </si>
  <si>
    <t>FAN GUARD, ROUND, 8 RINGS, Nickel Chrome Plated for series 4700</t>
  </si>
  <si>
    <t>NMB Technologies</t>
  </si>
  <si>
    <t>055015</t>
  </si>
  <si>
    <t>Newark 46F5117</t>
  </si>
  <si>
    <t>4 POS. PUSHBUTTON AUDIO TERM. (speaker &amp; amplifier connections)</t>
  </si>
  <si>
    <t>33-1404-0000</t>
  </si>
  <si>
    <t xml:space="preserve">FEM. TERM, 24-18 MINI-FIT 0,165" Phos. Brz./TIN (4K/R)   </t>
  </si>
  <si>
    <t>T0875-035-180-900-001</t>
  </si>
  <si>
    <t>PVC TUBING 7/8"x,035" 105o LOW TEMP. BLACK (400ft/BOX)</t>
  </si>
  <si>
    <t>CABLE CLAMP NYLON 5/16"x 1/2" WIDE NATURAL NYLON (100/box)</t>
  </si>
  <si>
    <t>SINGLE TURRET L: ,234" Brass/Tin (Panel ,031")</t>
  </si>
  <si>
    <t>MS21083C3</t>
  </si>
  <si>
    <t>664-002</t>
  </si>
  <si>
    <t>SPLIT LOCKWASHER M2,5 Steel/Zn plated (OD: 4,9mm)</t>
  </si>
  <si>
    <t>657-003</t>
  </si>
  <si>
    <t>#4 x 1/4" CRIMP SPACER  Brass/Nickel for ,062" THK.</t>
  </si>
  <si>
    <t>5060-2</t>
  </si>
  <si>
    <t>#8-32 HEX NUTS THK ,227" Width across flats 11/32" Yellow Zn + Nylon inserts</t>
  </si>
  <si>
    <t>MS21083N08</t>
  </si>
  <si>
    <t>ref. VERO 27-1299</t>
  </si>
  <si>
    <t>SCREW M6x16mm PAN HEAD PHILLIPS</t>
  </si>
  <si>
    <t>21100-022</t>
  </si>
  <si>
    <t>H21100-022</t>
  </si>
  <si>
    <t>H330-048</t>
  </si>
  <si>
    <t>Should be grade 8,8 (Fabory equiv. 01230,060,020) + DIGICO STK 15</t>
  </si>
  <si>
    <t>(Fabory equiv. 01210,060,030)</t>
  </si>
  <si>
    <t>330-050ZP</t>
  </si>
  <si>
    <t>HEX BOLT M6 x 25mm Steel/Zinc Gr. 8,8 DIN933 FULL THREADS</t>
  </si>
  <si>
    <t>(Fabory equiv. 01210,060,025)</t>
  </si>
  <si>
    <t>156-063</t>
  </si>
  <si>
    <t>382-386</t>
  </si>
  <si>
    <t xml:space="preserve">SCREW M6 x 16mm Pan Head Slotted Zinc Plated </t>
  </si>
  <si>
    <t xml:space="preserve">WIRE #18 (19x30) EXANE TX 2KV 110 C DARK GREY OD: </t>
  </si>
  <si>
    <t>330-054</t>
  </si>
  <si>
    <t>HEX BOLT M6 x 40mm Steel non plated Gr. 8,8 DIN933 FULL THREADS</t>
  </si>
  <si>
    <t>149-022ZP</t>
  </si>
  <si>
    <t>NUT M6 THK: 3mm WIDTH A/F: 10mm STEEL/Zn plated DIN439</t>
  </si>
  <si>
    <t>HEX DOME NUT M6 THK: 12mm WIDTH A/F: 10mm STEEL/Zn plated DIN1587</t>
  </si>
  <si>
    <t>P0247375</t>
  </si>
  <si>
    <t>#4-40 HEX NUT Across flats:1/4" THK: ,098" Yell. Zn</t>
  </si>
  <si>
    <t>06APN590</t>
  </si>
  <si>
    <t>#8 External tooth L/W Yell. Zn</t>
  </si>
  <si>
    <t>06APN3002</t>
  </si>
  <si>
    <t>P0600002</t>
  </si>
  <si>
    <t>PAN-FLEX 0,156" FLAT CABLE #18 x 24 COND. UL2651 (1" notched)</t>
  </si>
  <si>
    <t>2149</t>
  </si>
  <si>
    <t>RUBBER GROMMET ID: 1/2" FOR HOLE ,60" THK: 1/16"</t>
  </si>
  <si>
    <t>2174</t>
  </si>
  <si>
    <t>H2174</t>
  </si>
  <si>
    <t>RUBBER GROMMET ID:5/16" FOR HOLE 7/16" THK: 1/16"</t>
  </si>
  <si>
    <t>CARD PLUGBORD 4.5"x 6,5"x,062" DIA HOLES</t>
  </si>
  <si>
    <t>HN-44</t>
  </si>
  <si>
    <t>#3/8"-32 THIN HEXAGON LOCKNUT STEEL ZINC PLATED THK: 3/32", WIDTH A.F. 1/2"</t>
  </si>
  <si>
    <t>TCA</t>
  </si>
  <si>
    <t>REDUCE SIZE CLAMP 3/4" TO 5/8" WIDE NATURAL NYLON</t>
  </si>
  <si>
    <t>POWER LINE CHOKE 68000uH 10% 0,083A SRF: 0,1MHz, DCR: 0,083ohms</t>
  </si>
  <si>
    <t>FABORY 01210,050,008</t>
  </si>
  <si>
    <t>PC TUBULAR TERMINAL ID: ,050" (for ,062-,067" HOLE)</t>
  </si>
  <si>
    <t>1256</t>
  </si>
  <si>
    <t>J1256</t>
  </si>
  <si>
    <t>UL1007 #18 (16X30) T/C GRN TR-64</t>
  </si>
  <si>
    <t>H1-329631-2</t>
  </si>
  <si>
    <t>small bins</t>
  </si>
  <si>
    <t>O-RING ID:  7/32", OD: 11/32", THK: 1/16" BUNA-N (NITRILE)</t>
  </si>
  <si>
    <t>A0298525</t>
  </si>
  <si>
    <t>RASA22WH2</t>
  </si>
  <si>
    <t>222 DEEP ANGLE</t>
  </si>
  <si>
    <t>PCB EJECTORS NYLON WHITE</t>
  </si>
  <si>
    <t>RCP-6</t>
  </si>
  <si>
    <t>8023</t>
  </si>
  <si>
    <t>CIRCUIT BREAKER 10A</t>
  </si>
  <si>
    <t>FAZ-2-S10</t>
  </si>
  <si>
    <t>Assembled to XFO</t>
  </si>
  <si>
    <t>CIRCUIT BREAKER 3,15A PCB</t>
  </si>
  <si>
    <t xml:space="preserve">1410-L210-L2F1-S02-3,15A </t>
  </si>
  <si>
    <t>F1410L210L2F</t>
  </si>
  <si>
    <t>DIGICO (M.T. 430-0001)</t>
  </si>
  <si>
    <t>"K-LOK"  #10-32 LOCKNUT W.A.C.: 3/8", THK: 5/32"</t>
  </si>
  <si>
    <t>N-4K</t>
  </si>
  <si>
    <t>Yellow zinc</t>
  </si>
  <si>
    <t>R0104907</t>
  </si>
  <si>
    <t>R0104909</t>
  </si>
  <si>
    <t>R0104911</t>
  </si>
  <si>
    <t>R0104912</t>
  </si>
  <si>
    <t>R0104913</t>
  </si>
  <si>
    <t>NYLON SPACER LOCKING SUPPORT 1/4" NYLON</t>
  </si>
  <si>
    <t>LCD DISPLAY 20 characters x 4 lines GREEN/YELLOW</t>
  </si>
  <si>
    <t>XMDLS20464LV</t>
  </si>
  <si>
    <t>ADHESIVE LABEL #77 (36/sheet) (25 sheets/box)</t>
  </si>
  <si>
    <t>DC: 9612 USED</t>
  </si>
  <si>
    <t>SCREW M6x8mm Pan Head Phillips STEEL/Zn DIN7985 modified</t>
  </si>
  <si>
    <t>07170,080,016</t>
  </si>
  <si>
    <t>07170M8X16</t>
  </si>
  <si>
    <t>350-1300-18-07-00</t>
  </si>
  <si>
    <t>R0112061</t>
  </si>
  <si>
    <t>34145</t>
  </si>
  <si>
    <t>AW751-1/4"</t>
  </si>
  <si>
    <t>SCREW #8-32 x 1/2" Binding Head Phillips Yellow Zn</t>
  </si>
  <si>
    <t>MS51861-35C</t>
  </si>
  <si>
    <t>PANAVISE</t>
  </si>
  <si>
    <t>301</t>
  </si>
  <si>
    <t>SWIVEL VISE WITH BASE</t>
  </si>
  <si>
    <t>050-050-455</t>
  </si>
  <si>
    <t>A0343279</t>
  </si>
  <si>
    <t>CONN. FEM. 53 POS. PANEL MOUNT W/O Terminals</t>
  </si>
  <si>
    <t>1820-01230</t>
  </si>
  <si>
    <t>1820-02450</t>
  </si>
  <si>
    <t>HSPA-82</t>
  </si>
  <si>
    <t>HEX SPACER #6-32 x 3/8" PLATED BRASS OD: 1/4"</t>
  </si>
  <si>
    <t>608-035</t>
  </si>
  <si>
    <t>ROUND SPACER #4 x 3/8" ALUMINUM OD: 1/4"</t>
  </si>
  <si>
    <t>TP-114</t>
  </si>
  <si>
    <t>DIGICO for 11000-SXXX</t>
  </si>
  <si>
    <t>CONN 14 POS MALE #24-26 solid CHAMP IDC style PS</t>
  </si>
  <si>
    <t xml:space="preserve">SCREW #6-32 x 3/8" Binding Head Combined Zinc Plated </t>
  </si>
  <si>
    <t>MS-504 PLATED</t>
  </si>
  <si>
    <t>SCREW #6-32 x 1/4" Binding Head Slotted Brass Plated</t>
  </si>
  <si>
    <t>MS-2015</t>
  </si>
  <si>
    <t>TY-WRAP 5,5"x0.140" NYLON W/SS tongue UL94V-0 (WHITE) TY24M</t>
  </si>
  <si>
    <t>NIDEC</t>
  </si>
  <si>
    <t xml:space="preserve">PLASTIC GUARD AND FILTER FOR TA300 FAN </t>
  </si>
  <si>
    <t>VECTOR</t>
  </si>
  <si>
    <t>TS169-6</t>
  </si>
  <si>
    <t>HTS169-6</t>
  </si>
  <si>
    <t>UNITRAK</t>
  </si>
  <si>
    <t>MC4700</t>
  </si>
  <si>
    <t>350-3923-13-07-00</t>
  </si>
  <si>
    <t>See Concord 512-7858-02</t>
  </si>
  <si>
    <t>1604-4</t>
  </si>
  <si>
    <t>Equiv. SPAENAUR 388-012</t>
  </si>
  <si>
    <t>24665,030,004</t>
  </si>
  <si>
    <t>SCREW M3x4mm Pan Head Phillips STEEL/Zn DIN7985</t>
  </si>
  <si>
    <t>DIGICO: 24" SPOOL (+DISPLAY: 6100FT)</t>
  </si>
  <si>
    <t>ADHESIVE LABEL #44 (36/sheet) (25 sheets/box)</t>
  </si>
  <si>
    <t>WM-44 or 10044</t>
  </si>
  <si>
    <t>ADHESIVE LABEL #45 (36/sheet) (25 sheets/box)</t>
  </si>
  <si>
    <t>WM-45 or 10045</t>
  </si>
  <si>
    <t>ADHESIVE LABEL #46 (36/sheet) (25 sheets/box)</t>
  </si>
  <si>
    <t>WM-46 or 10046</t>
  </si>
  <si>
    <t>ADHESIVE LABEL #47 (36/sheet) (25 sheets/box)</t>
  </si>
  <si>
    <t>WM-47 or 10047</t>
  </si>
  <si>
    <t>SCREW #4-40 x 5/8" Binding Head Phillips Yellow Zn</t>
  </si>
  <si>
    <t>SPACER #4-40 x 2" ALUMINUM ROUND OD= 1/4"</t>
  </si>
  <si>
    <t>3483</t>
  </si>
  <si>
    <t>SPACER #4-40 x 1 1/2" ALUMINUM ROUND OD= 1/4"</t>
  </si>
  <si>
    <t>THERMAL FUSE 0,75A SMD (TAPE ON REEL: 13" spool)</t>
  </si>
  <si>
    <t>38240,080,001</t>
  </si>
  <si>
    <t>FLAT WASHER  M8x29mm OD, THK: 3mm STEEL Zn plated DIN440R</t>
  </si>
  <si>
    <t>ID: 5/16" (0,370")</t>
  </si>
  <si>
    <t>M1418J10</t>
  </si>
  <si>
    <t>WM-24 or 10024</t>
  </si>
  <si>
    <t>ADHESIVE LABEL #25 (36/sheet) (25 sheets/box)</t>
  </si>
  <si>
    <t>WM-25 or 10025</t>
  </si>
  <si>
    <t>INTERNAL TOOTH LOCKWASHER ID: #6, 410 STAINLESS STEEL</t>
  </si>
  <si>
    <t>W-2060</t>
  </si>
  <si>
    <t>W-168</t>
  </si>
  <si>
    <t>FLAT WASHER ID: 11/64", OD:9/16", THK: ,032" STEEL/Zn</t>
  </si>
  <si>
    <t>2333</t>
  </si>
  <si>
    <t>FLAT WASHER ID: 1/4", OD:1 1/4", THK: ,065" STEEL/Zn</t>
  </si>
  <si>
    <t>W-308</t>
  </si>
  <si>
    <t>SPLIT LOCKWASHER ID: #3, ,025" THK, STEEL/Zn</t>
  </si>
  <si>
    <t>680-037</t>
  </si>
  <si>
    <t>BELLEVILLE WASHER ID: #10, OD: ,638" SPRING STEEL</t>
  </si>
  <si>
    <t>1739</t>
  </si>
  <si>
    <t>NORTEL</t>
  </si>
  <si>
    <t>assy</t>
  </si>
  <si>
    <t>3690-4</t>
  </si>
  <si>
    <t>60800-241</t>
  </si>
  <si>
    <t>60800-242</t>
  </si>
  <si>
    <t xml:space="preserve">XPKM29-3A0 </t>
  </si>
  <si>
    <t>106</t>
  </si>
  <si>
    <t xml:space="preserve">0443167251 </t>
  </si>
  <si>
    <t>ft</t>
  </si>
  <si>
    <t xml:space="preserve">SLIDING RAILS 25" (kit) </t>
  </si>
  <si>
    <t>Concord equiv. 513-5002-02</t>
  </si>
  <si>
    <t xml:space="preserve">9320            </t>
  </si>
  <si>
    <t>9508</t>
  </si>
  <si>
    <t>GENERAL CABLE/PRESTOLITE/TELEDYNE</t>
  </si>
  <si>
    <t>6959712/ D0024H0-GY02</t>
  </si>
  <si>
    <t>#10 RING TERM 16-14 BLUE VINYL (LOOSE)</t>
  </si>
  <si>
    <t>PV14-10R</t>
  </si>
  <si>
    <t>PANDUIT/ P-C</t>
  </si>
  <si>
    <t>M.C,</t>
  </si>
  <si>
    <t>A0315091</t>
  </si>
  <si>
    <t>M.C. (similar to DNF14-250FI)</t>
  </si>
  <si>
    <t>40T8-115-125</t>
  </si>
  <si>
    <t>INCANDESCENT LAMP 115-125V 40W OD: 1" x 11 1/2" LONG</t>
  </si>
  <si>
    <t>TUNGSTEN PRODUCTS CORP.</t>
  </si>
  <si>
    <t>TRANSFORMER 60 Hz 100VA-750VAPrimary: 115V, Sec. 90/100/110/115/120/130V, type X</t>
  </si>
  <si>
    <t>DIGICO 13A11 (DC: Dec. 1998)</t>
  </si>
  <si>
    <t>AC-200-3 FT</t>
  </si>
  <si>
    <t>VIBRATION CABLE ASSY ( 3 FT) W/ MALE (JP0056) &amp; FEMALE CONNECTORS</t>
  </si>
  <si>
    <t>UA-0730</t>
  </si>
  <si>
    <t>DIGICO 13A11 (DC: 09/99)</t>
  </si>
  <si>
    <t>JJP0056</t>
  </si>
  <si>
    <t>1509-2</t>
  </si>
  <si>
    <t>173RH</t>
  </si>
  <si>
    <t>SLIDING RAIL 17" RIGHT HAND</t>
  </si>
  <si>
    <t>CONN. 2 POS MINI FEMALE (type T) BLUE</t>
  </si>
  <si>
    <t>stock MARLIN</t>
  </si>
  <si>
    <t>CONN. 2 POS MINI FEMALE (type K) YELLOW</t>
  </si>
  <si>
    <t>OMEGA (equivalent to)</t>
  </si>
  <si>
    <t>SMP-K-F</t>
  </si>
  <si>
    <t>SMP-T-F</t>
  </si>
  <si>
    <t>JSMP-K-F</t>
  </si>
  <si>
    <t>JSMP-T-F</t>
  </si>
  <si>
    <t>H2103-632-B</t>
  </si>
  <si>
    <t>2103-632-B</t>
  </si>
  <si>
    <t>B-1234</t>
  </si>
  <si>
    <t>"BUDDY" LOCKNUT 1/2"-20 STEEL ZINC plated</t>
  </si>
  <si>
    <t>161J10</t>
  </si>
  <si>
    <t>CRYDOM</t>
  </si>
  <si>
    <t>H33-0503D</t>
  </si>
  <si>
    <t>BACKSHELL W/ STRAIN RELIEF OLIVE</t>
  </si>
  <si>
    <t>380HA003M2316M</t>
  </si>
  <si>
    <t>W-504</t>
  </si>
  <si>
    <t>FLAT WASHER ID: #8, OD:7/16", THK: ,036" BRASS</t>
  </si>
  <si>
    <t xml:space="preserve">#4-40 NUT THK: 1/16", WIDTH A/F 3/16" STEEL ZINC PLATED </t>
  </si>
  <si>
    <t>HN-205</t>
  </si>
  <si>
    <t xml:space="preserve">#5-40 NUT THK: 7/64", WIDTH A/F 5/16" STEEL ZINC PLATED </t>
  </si>
  <si>
    <t>#4-40 x 1/4" Bind. Hd Slotted Captive Yell. Zn</t>
  </si>
  <si>
    <t>DO1813P-472HC</t>
  </si>
  <si>
    <t>INDUCTOR 4,7uH 2,6A HIGH CURRENT SMD 1813 (T&amp;R)</t>
  </si>
  <si>
    <t>TSDO1813P-472HC</t>
  </si>
  <si>
    <t>BAG</t>
  </si>
  <si>
    <t>SOURIAU</t>
  </si>
  <si>
    <t>397650</t>
  </si>
  <si>
    <t>GOULD C42852</t>
  </si>
  <si>
    <t>ST-728P (Pan Hd)</t>
  </si>
  <si>
    <t>WESTERN FILAMENT</t>
  </si>
  <si>
    <t>50N0F17W</t>
  </si>
  <si>
    <t>240-150</t>
  </si>
  <si>
    <t xml:space="preserve">END CAP MOLDED 1 1/2" x 1 1/2"x 7/8" Height 14-16 AWG BLACK </t>
  </si>
  <si>
    <t xml:space="preserve">FLAT WASHER 1/4" x 1/2" OD (0,023" THK) STAINLESS STEEL </t>
  </si>
  <si>
    <t>RPB00030</t>
  </si>
  <si>
    <t>WIRE #18 SAE J1128 GPT GREEN/GREY</t>
  </si>
  <si>
    <t>SAE J1128 GPT GN / GREY</t>
  </si>
  <si>
    <t xml:space="preserve">#6-32x1/2" THRU-HOLE STANDOFFS STAINLESS STEEL for ,040"+ sheet THK. </t>
  </si>
  <si>
    <t xml:space="preserve">SCREW #3-48 x 5/8" Binding Head Slotted Yellow Zinc Plated </t>
  </si>
  <si>
    <t>380-773</t>
  </si>
  <si>
    <t>FERMAX ELECTRONICA S.A.E.</t>
  </si>
  <si>
    <t>TAXI-CAR KIT FULL DUPLEX COMMUNICATIONS ONE SIDE HANDS FREE 12 VDC</t>
  </si>
  <si>
    <t>21831 W/O AMPLIFICATOR</t>
  </si>
  <si>
    <t xml:space="preserve">MICRO PASSENGER 98045 + MICRO CONDUCTOR 98046 WIRED TO ON-OFF REMOTE CONTROL (www.alphaintercom.com)  </t>
  </si>
  <si>
    <t>PLCC084TLSMT</t>
  </si>
  <si>
    <t>WIRE #18 SAE J1128 GPT BLACK</t>
  </si>
  <si>
    <t>SAE J1128 GPT BLACK</t>
  </si>
  <si>
    <t>60766-2</t>
  </si>
  <si>
    <t>DIGICO DISPLAY</t>
  </si>
  <si>
    <t>8465</t>
  </si>
  <si>
    <t>MINI-FAN GUARD ASSY (Incl. Guard, media and retainer) for 2 1/2" FAN (60mm) 1,97" Mtg centers</t>
  </si>
  <si>
    <t>38375,040,001</t>
  </si>
  <si>
    <t xml:space="preserve">FLAT WASHER  M4x16mm OD, THK: 0,9mm STEEL Zn plated </t>
  </si>
  <si>
    <t>38760,080,001</t>
  </si>
  <si>
    <t>FLAT WASHER  M8x16mm OD, THK: 2mm STEEL Zn plated DIN1440</t>
  </si>
  <si>
    <t>38211,080,001</t>
  </si>
  <si>
    <t>FLAT WASHER  M8x24mm OD, THK: 2mm STEEL Yellow Zn plated DIN9021</t>
  </si>
  <si>
    <t>330-037ZP</t>
  </si>
  <si>
    <t>SCREW #3-48 x 5/8" Flat Head Slotted SS 18-8</t>
  </si>
  <si>
    <t>1024</t>
  </si>
  <si>
    <t>#6-32 x 1/4" Round Head Slotted Zinc Plated</t>
  </si>
  <si>
    <t>#8-32 x 3/8" Truss Head Slotted Zinc Plated</t>
  </si>
  <si>
    <t>ADHESIVE LABEL #48 (36/sheet) (25 sheets/box)</t>
  </si>
  <si>
    <t>WM-48 or 10048</t>
  </si>
  <si>
    <t>ADHESIVE LABEL #49 (36/sheet) (25 sheets/box)</t>
  </si>
  <si>
    <t>1/4" ACRYLIC SATURATED FIBERGLASS SLEEVING NEMA GRADE C3 (250ft/Roll) BLACK RATED 240 degr. C</t>
  </si>
  <si>
    <t>3/4" ACRYLIC SATURATED FIBERGLASS SLEEVING NEMA GRADE C3 (50ft/Roll) BLACK RATED 240 degr. C</t>
  </si>
  <si>
    <t>L.V. RECTIFIER TRANSFORMER 60 Hz Primary: 115V, Sec. 9V/18V ,06/,03A</t>
  </si>
  <si>
    <t>L.V. RECTIFIER TRANSFORMER 60 Hz Primary: 115V, Sec. 50V  0,075A</t>
  </si>
  <si>
    <t>166C50</t>
  </si>
  <si>
    <t>L.V. RECTIFIER TRANSFORMER 60 Hz Primary: 115V, Sec. 20V  0,1A</t>
  </si>
  <si>
    <t>166D20</t>
  </si>
  <si>
    <t>169G</t>
  </si>
  <si>
    <t>179-002</t>
  </si>
  <si>
    <t>SCREW #6-32 x 1/2" Truss Head Slotted Zinc Plated</t>
  </si>
  <si>
    <t>CARD ZIG-ZAG-BORD</t>
  </si>
  <si>
    <t>Refurbished: DC 9404</t>
  </si>
  <si>
    <t xml:space="preserve">SCREW M3 x 25mm Cheese Head Slotted Zinc Plated </t>
  </si>
  <si>
    <t>672-053</t>
  </si>
  <si>
    <t>MS35206-213</t>
  </si>
  <si>
    <t>11ft/ roll: DIGICO 15A05</t>
  </si>
  <si>
    <t>2-POLE 3-Wires GND DUPLEX RECEPTACLE 15A- 125V IVORY</t>
  </si>
  <si>
    <t>166J25</t>
  </si>
  <si>
    <t>640252-1</t>
  </si>
  <si>
    <t>DELPHI PACKARD</t>
  </si>
  <si>
    <t>#8 PVC clear tubing Wall ,020" 241/261 85 C (Complies with MIL-I-631D, Type F Grade A, Class1, Cat. 1, and ASTM D922, Grade A)</t>
  </si>
  <si>
    <t>2 x 500ft</t>
  </si>
  <si>
    <t>W70: qty estimated + 6ft cable partially ass'd W/ DB50 M/F</t>
  </si>
  <si>
    <t>SCREW #4-40 x 3/8" Round Head Robertson Zinc Plated</t>
  </si>
  <si>
    <t>PLT4S-M</t>
  </si>
  <si>
    <t>TIE WRAP 14 1/2" NYLON WHITE (1K/bag)</t>
  </si>
  <si>
    <t>PLT1M-M0</t>
  </si>
  <si>
    <t>HMS3367-5-0</t>
  </si>
  <si>
    <t>T-1/2</t>
  </si>
  <si>
    <t xml:space="preserve">SCREW #10-32 x 1/2" Oval Head Slotted Zinc Plated </t>
  </si>
  <si>
    <t>MS-94</t>
  </si>
  <si>
    <t>SCREW #8-32 x 3/8" Flat Head Slotted Zinc Plated</t>
  </si>
  <si>
    <t>395-058</t>
  </si>
  <si>
    <t>ADHESIVE LABEL #28 (36/sheet) (25 sheets/box)</t>
  </si>
  <si>
    <t>WM-28 or 10028</t>
  </si>
  <si>
    <t>TERMINAL BLOCK 4 POS. 5mm PCB (H: 11.5mm) CSA #22-14 1.5mm2 300V 10A Marked</t>
  </si>
  <si>
    <t>#4 PVC clear tubing Wall ,020" SUFLEX ASTRA 701 +90--55 C QPL MIL-I-631, Grades A &amp; B</t>
  </si>
  <si>
    <t>#4 FLAT WASHER NYLON (OD:.27", THK:.018") Equiv. M3, OD: 7mm, THK: ,5mm</t>
  </si>
  <si>
    <t>W-3002</t>
  </si>
  <si>
    <t>HABUP4</t>
  </si>
  <si>
    <t>MS35338-42</t>
  </si>
  <si>
    <t>#8 SPLIT LOCKWASHER Yellow Zn</t>
  </si>
  <si>
    <t>MS35338-137</t>
  </si>
  <si>
    <t>W.L. GORE</t>
  </si>
  <si>
    <t>R0112288</t>
  </si>
  <si>
    <t>#8 SPLIT LOCKWASHER SS</t>
  </si>
  <si>
    <t>#10 SPLIT LOCKWASHER Yellow Zn</t>
  </si>
  <si>
    <t>MS35338-43</t>
  </si>
  <si>
    <t>#10 SPLIT LOCKWASHER SS</t>
  </si>
  <si>
    <t>MS35338-138</t>
  </si>
  <si>
    <t>24640,050,012</t>
  </si>
  <si>
    <t>SCREW M5x12mm Pan Head Slotted STEEL/Zn DIN85</t>
  </si>
  <si>
    <t>DIGICO: Pallet</t>
  </si>
  <si>
    <t xml:space="preserve">UL2464 15x # 24 (7X32) SHLD GREY </t>
  </si>
  <si>
    <t>UL1007 #20 (7X28) T/C BRN TR-64</t>
  </si>
  <si>
    <t>9919-1</t>
  </si>
  <si>
    <t>395-049</t>
  </si>
  <si>
    <t>Made in Canada (Distr. By Furniture Components)</t>
  </si>
  <si>
    <t>H242-1X3</t>
  </si>
  <si>
    <t>TRANSFORMER 60 Hz Primary: 550V, Sec. 30/110/230V, Output 1500VA</t>
  </si>
  <si>
    <t>ADHESIVE LABEL #4 (36/sheet) (25 sheets/box)</t>
  </si>
  <si>
    <t>WM-0 or 10000</t>
  </si>
  <si>
    <t>WM-4 or 10004</t>
  </si>
  <si>
    <t>WIRE CLIP 1/2"x,312" NYLON (WHITE)</t>
  </si>
  <si>
    <t>112-150</t>
  </si>
  <si>
    <t>FURNITURE GLIDE SQUARE 1 1/2" W/3/8"-16 THREADS AL DIE CAST</t>
  </si>
  <si>
    <t>H112-150</t>
  </si>
  <si>
    <t>SNAP-IN PLATIC (BLACK)</t>
  </si>
  <si>
    <t>B222</t>
  </si>
  <si>
    <t>B009</t>
  </si>
  <si>
    <t>HB009</t>
  </si>
  <si>
    <t>020-070</t>
  </si>
  <si>
    <t>CABLE CLAMP 3/4"x 1/2" WIDE PROPIONATE</t>
  </si>
  <si>
    <t>086-670</t>
  </si>
  <si>
    <t>RPB00068/XTAPE-1-25</t>
  </si>
  <si>
    <t>TAPE 1 1/4" HARNESS WRAP TAPE NON ADH.(.0045") 140ft/rl (72 rolls/box)</t>
  </si>
  <si>
    <t>KIT OF TWO (2) RS422/485 ( SN75176BP )</t>
  </si>
  <si>
    <t>W-35F</t>
  </si>
  <si>
    <t>DIGICO: NO DISCOUNT Ref. Oerl.</t>
  </si>
  <si>
    <t>SAE J1128 GPT BR / BL</t>
  </si>
  <si>
    <t>DIGICO: DISPLAY</t>
  </si>
  <si>
    <t>DIGICO: 24" SPOOL (+DISPLAY)</t>
  </si>
  <si>
    <t>MURATA</t>
  </si>
  <si>
    <t xml:space="preserve">SO5075           </t>
  </si>
  <si>
    <t>1468</t>
  </si>
  <si>
    <t>HHN-251</t>
  </si>
  <si>
    <t>HMS-1340P</t>
  </si>
  <si>
    <t>HW-277</t>
  </si>
  <si>
    <t>AMETEK</t>
  </si>
  <si>
    <t>H150061</t>
  </si>
  <si>
    <t>1590MS100</t>
  </si>
  <si>
    <t>Digico 2e</t>
  </si>
  <si>
    <t xml:space="preserve">DIGICO: 2nd </t>
  </si>
  <si>
    <t>WTEX-20-TX</t>
  </si>
  <si>
    <t>THCPL EXTN KX 105C 300V 24 prs x #20 Strd PVC/PVC type PLTC SUN RES. (YELLOW)</t>
  </si>
  <si>
    <t>SHOULDER WASHER #4, OD: ,149", L: ,085", THK: ,,076",  NYLON</t>
  </si>
  <si>
    <t>7686</t>
  </si>
  <si>
    <t>NYLON SHOULDER WASHER #10 x 3/8"OD (THK:,062") L: ,032"</t>
  </si>
  <si>
    <t>H.H.SMITH</t>
  </si>
  <si>
    <t>A0344178</t>
  </si>
  <si>
    <t xml:space="preserve">CONN 64 POS FEM FLAT CABLE </t>
  </si>
  <si>
    <t>7964-6500EC</t>
  </si>
  <si>
    <t>CONN. 61 POS. MALE CRIMP W/O TERMINALS</t>
  </si>
  <si>
    <t>MS3476W24-61P</t>
  </si>
  <si>
    <t>OMEGA</t>
  </si>
  <si>
    <t>FEMALE 2 POS. JUMPER 0.100" TIN .3" HIGH (WHITE)</t>
  </si>
  <si>
    <t>WM-37 or 10037</t>
  </si>
  <si>
    <t>ADHESIVE LABEL #38 (36/sheet) (25 sheets/box)</t>
  </si>
  <si>
    <t>WM-38 or 10038</t>
  </si>
  <si>
    <t>ADHESIVE LABEL #39 (36/sheet) (25 sheets/box)</t>
  </si>
  <si>
    <t>POWER CORD 3x #14 SJT CEE 15A 9' 10" W/ PVC molded PVC CONN. PH-386</t>
  </si>
  <si>
    <t>H531-091</t>
  </si>
  <si>
    <t>SPC MULTICOMP</t>
  </si>
  <si>
    <t>DB37 BACKSHELL  PLASTIC BLACK W/THUMB SCREWS (1/sealed bag)</t>
  </si>
  <si>
    <t>8535-0246</t>
  </si>
  <si>
    <t>J8535-0246</t>
  </si>
  <si>
    <t>MS35206-214</t>
  </si>
  <si>
    <t>RUBBER BUMPER OD: 29/32" FOR HOLE 1/4" (25/box)</t>
  </si>
  <si>
    <t>RPB00054</t>
  </si>
  <si>
    <t>WIRE #18 SAE J1128 GPT VIOLET/PINK</t>
  </si>
  <si>
    <t>#10-32 HEX NUTS THK 1/8" Width across flats 3/8" SS</t>
  </si>
  <si>
    <t>(15" wood spools , small plastic spool)</t>
  </si>
  <si>
    <t>CABLE T/C 1 pair x #20 STRANDED type KXSubstitute Cu/Ni TEFLON (YELLOW) 0-105 degr. C Nominal Loop resistance: 244 ohms/1000 ft</t>
  </si>
  <si>
    <t>CALCHIP</t>
  </si>
  <si>
    <t>FB321611T260YS</t>
  </si>
  <si>
    <t>DIGICO (DC: 06/2001)6" spool</t>
  </si>
  <si>
    <t>VALVE SS</t>
  </si>
  <si>
    <t>WHITEY</t>
  </si>
  <si>
    <t>SS-3LRS4-A-GR</t>
  </si>
  <si>
    <t>BRADY</t>
  </si>
  <si>
    <t>MATRIX</t>
  </si>
  <si>
    <t>A0288167</t>
  </si>
  <si>
    <t>SCREW #4-40 x 5/16" Flat Head 100 degr. Phillips Yellow Zn</t>
  </si>
  <si>
    <t>MS24693-S26</t>
  </si>
  <si>
    <t>#4-40 HEX NUTS THK ,145" Width across flats 0,250" Yellow Zn + Nylon inserts</t>
  </si>
  <si>
    <t>NAS671-6</t>
  </si>
  <si>
    <t>US TOYO</t>
  </si>
  <si>
    <t>USTF402012MW</t>
  </si>
  <si>
    <t>XUSTF402012MW</t>
  </si>
  <si>
    <t>FAN 12VDC, 0,72W, 7,1CFM, 40x40x20mm 26dBA</t>
  </si>
  <si>
    <t>M5 SPLIT LOCKWASHER Yellow Zn</t>
  </si>
  <si>
    <t>MS35338-??</t>
  </si>
  <si>
    <t>MS35650-3254</t>
  </si>
  <si>
    <t>395-154</t>
  </si>
  <si>
    <t>FTC4024-3L</t>
  </si>
  <si>
    <t>SCREW #10-32 x 1/2" Flat Head Slotted SS</t>
  </si>
  <si>
    <t>H7367</t>
  </si>
  <si>
    <t>12" FLAT CABLE ASSY DB25 FEMALE to FEMALE CONN. 2x13=26 POS FEMALE W/ S/R</t>
  </si>
  <si>
    <t>PVC TUBING #16 105C BLACK ID: ,053", THK: ,016" (OD: ,085")</t>
  </si>
  <si>
    <t>34162</t>
  </si>
  <si>
    <t>CONN. DIN MALE FAST0N</t>
  </si>
  <si>
    <t>#26 SOLID XLPVC UL1429 RED</t>
  </si>
  <si>
    <t>MS35338-135</t>
  </si>
  <si>
    <t>#6 RING TERM 22-18 RED VINYL (LOOSE)</t>
  </si>
  <si>
    <t>#10 RING TERM 8 AWG RED VINYL (LOOSE)</t>
  </si>
  <si>
    <t>CABLE T/C 1 pair x #20 STRANDED type KXSubstitute Cu/Ni PVC/PVC (YELLOW) 0-105 degr. C Nominal Loop resistance: 244 ohms/1000 ft</t>
  </si>
  <si>
    <t>UL1180 #22 (7x30) ORANGE TEFLON</t>
  </si>
  <si>
    <t>HBL2323</t>
  </si>
  <si>
    <t>HBL2325</t>
  </si>
  <si>
    <t>350-1300-01-07-00</t>
  </si>
  <si>
    <t>#4-40x1/8" BRASS ROUND CRIMP SPACER PCB .031" (Hole ,138")</t>
  </si>
  <si>
    <t>HMJ5/8-2RS</t>
  </si>
  <si>
    <t>07000M4X10</t>
  </si>
  <si>
    <t>655-011</t>
  </si>
  <si>
    <t>M4 FLAT WASHER NYLON OD: 9mm THK: 0,8mm DIN125</t>
  </si>
  <si>
    <t xml:space="preserve">SCREW #10-32 x 7/16" Binding Head Robertson Zinc Plated </t>
  </si>
  <si>
    <t>MS-2258</t>
  </si>
  <si>
    <t>SCREW #10-32 x 5/8" Binding Head Slotted SS 18-8</t>
  </si>
  <si>
    <t>395-XXX</t>
  </si>
  <si>
    <t>WOOD SPOOL 12" (2e)</t>
  </si>
  <si>
    <t>R0113341</t>
  </si>
  <si>
    <t>#26 SOLID XLPVC UL1429 BLACK</t>
  </si>
  <si>
    <t>UL1429 #26 SOLID RED</t>
  </si>
  <si>
    <t>UL1429 #26 SOLID BLACK</t>
  </si>
  <si>
    <t>ROBINSON NUGENT</t>
  </si>
  <si>
    <t>HEX SPACER #6-32 x 1 3/4"  Brass/Nickel</t>
  </si>
  <si>
    <t>1560C</t>
  </si>
  <si>
    <t>#6-32 x 1/8" CRIMP SPACER  Brass/Nickel for ,093" THK.</t>
  </si>
  <si>
    <t xml:space="preserve">COMPAR </t>
  </si>
  <si>
    <t>SCREW M2x16mm Pan Head Phillips STEEL/Zn DIN7985</t>
  </si>
  <si>
    <t>24665,020,016</t>
  </si>
  <si>
    <t>H388-008</t>
  </si>
  <si>
    <t>SCREW M2,5x6mm Pan Head Phillips STEEL/Zn DIN7985</t>
  </si>
  <si>
    <t>24665,025,006</t>
  </si>
  <si>
    <t>H388-009</t>
  </si>
  <si>
    <t>SCREW M2,5x10mm Pan Head Phillips STEEL/Zn DIN7985</t>
  </si>
  <si>
    <t>8330</t>
  </si>
  <si>
    <t>8331</t>
  </si>
  <si>
    <t>8262</t>
  </si>
  <si>
    <t>H8262</t>
  </si>
  <si>
    <t>#4-40 x 1 3/4" ALUM. ROUND SPACER OD .250"</t>
  </si>
  <si>
    <t>HEX SOCKET CAP LOW HEAD #8-32 x 3/4" ALLOY STEEL</t>
  </si>
  <si>
    <t>363-001</t>
  </si>
  <si>
    <t>HEX SOCKET CAP LOW HEAD #8-32 x 3/8" ALLOY STEEL</t>
  </si>
  <si>
    <t>385-083</t>
  </si>
  <si>
    <t>SCREW #6-32 x 5/8" Binding Head Phillips Zinc Plated</t>
  </si>
  <si>
    <t>370-085</t>
  </si>
  <si>
    <t>HEX SOCKET CAP SCREW #4-40 x 5/8" SS 18-8</t>
  </si>
  <si>
    <t>H370-085</t>
  </si>
  <si>
    <t>212-533</t>
  </si>
  <si>
    <t>H212-533</t>
  </si>
  <si>
    <t>11+5</t>
  </si>
  <si>
    <t>340+7000</t>
  </si>
  <si>
    <t xml:space="preserve">1/8" TINNED COPPER TUBULAR BRAID #18(72x36) 16A Max </t>
  </si>
  <si>
    <t xml:space="preserve">TINNED COPPER TUBULAR BRAID #10 (ID: 3/8") </t>
  </si>
  <si>
    <t>3x #12 UL SOOW-A (CSA SOOW)  BLACK CORD (250 FT/BOX)</t>
  </si>
  <si>
    <t>EUROPAC HORIZONTAL RAIL "Z" REAR</t>
  </si>
  <si>
    <t>M30819-166</t>
  </si>
  <si>
    <t>30819-166</t>
  </si>
  <si>
    <t>EUROPAC HORIZONTAL RAIL "Z" FRONT</t>
  </si>
  <si>
    <t>21100-794</t>
  </si>
  <si>
    <t>J21100-794</t>
  </si>
  <si>
    <t>SPRING CONTACTS (50/BAG)</t>
  </si>
  <si>
    <t>Stk DIGICO</t>
  </si>
  <si>
    <t>69001-159</t>
  </si>
  <si>
    <t>J69001-159</t>
  </si>
  <si>
    <t>CONN. 7+24 POSITIONS</t>
  </si>
  <si>
    <t>DIGICO 16C05</t>
  </si>
  <si>
    <t>J2412-6</t>
  </si>
  <si>
    <t>2412-6 or 0241260000</t>
  </si>
  <si>
    <t>DIGICO 17C04</t>
  </si>
  <si>
    <t xml:space="preserve">TERM. BLOCK 12 POS. MK2/12  2.5mm2 CSA 300V 10A </t>
  </si>
  <si>
    <t>H310-006</t>
  </si>
  <si>
    <t>310-006</t>
  </si>
  <si>
    <t>DIGICO 14C11</t>
  </si>
  <si>
    <t>H310-804</t>
  </si>
  <si>
    <t>310-804</t>
  </si>
  <si>
    <t>POP RIVET 5/32" x 0,452" STEEL</t>
  </si>
  <si>
    <t>MS-653</t>
  </si>
  <si>
    <t>SCREW #1/4-20 x 2" Round Head Slotted Brass</t>
  </si>
  <si>
    <t>B-102</t>
  </si>
  <si>
    <t>HB-102</t>
  </si>
  <si>
    <t>DISPOSABLE WRIST STRAP UL74P7 (1/sealed bag)</t>
  </si>
  <si>
    <t>RP000499</t>
  </si>
  <si>
    <t>DC 1999 (Made in China) NO DISCOUNT Ref. Digi-Key TKS2559CT-ND</t>
  </si>
  <si>
    <t>100-964S431</t>
  </si>
  <si>
    <t>J100-964S431</t>
  </si>
  <si>
    <t>BUSBAR FOR WRAPPING POSTS 0,6x0,6mm (4mm x 419,56mm) 2,54mm C/C</t>
  </si>
  <si>
    <t>(Add'l 6" lenghts)</t>
  </si>
  <si>
    <t>#4-40 x 3/8" Pan Hd Slotted Yell. Zn</t>
  </si>
  <si>
    <t>HBL2415</t>
  </si>
  <si>
    <t xml:space="preserve">CONN FEMALE 3 POLE / 4 WIRE GROUNDING 250V NEMA L14-20R IP20 SUITABILITY (5/box) </t>
  </si>
  <si>
    <t>CONN. 50 POS. FEMALE FLAT CABLE NOT POLARISED</t>
  </si>
  <si>
    <t>#11 PVC clear tubing Wall ,016" 241/261 85 C (Complies with MIL-I-631D, Type F Grade A, Class1, Cat. 1, and ASTM D922, Grade A)</t>
  </si>
  <si>
    <t>E300182</t>
  </si>
  <si>
    <t>315-548</t>
  </si>
  <si>
    <t>H315-548</t>
  </si>
  <si>
    <t>RUBBER SLEEVED GROMMET ID 11/32" FOR HOLE 11/16", THK 3/64"</t>
  </si>
  <si>
    <t>DIGICO:3x5K+3k+4x1K</t>
  </si>
  <si>
    <t>1820-03630</t>
  </si>
  <si>
    <t>10818-053 / 131</t>
  </si>
  <si>
    <t>SCREW #4-40 x 3/4" Round Head Slotted Zinc Plated</t>
  </si>
  <si>
    <t>MS-49</t>
  </si>
  <si>
    <t>NORWESCO</t>
  </si>
  <si>
    <t>INDUCTOR 39nH 5% SMD 0805 (ON TAPE: 6" reel)</t>
  </si>
  <si>
    <t>0805G390JTE</t>
  </si>
  <si>
    <t xml:space="preserve">TS0805G470KTE </t>
  </si>
  <si>
    <t>INDUCTOR 47nH 5% SMD 0805 (ON TAPE: 6" reel)</t>
  </si>
  <si>
    <t>MICRO JACK for ,015-,025" PIN L: ,160" (TIN) MTG HOLE ,055"</t>
  </si>
  <si>
    <t>1439-2</t>
  </si>
  <si>
    <t>X1439-2</t>
  </si>
  <si>
    <t>MICRO JACK for ,032-,046" PIN L: ,230" (TIN) MTG HOLE ,067" SWAGE MOUNT</t>
  </si>
  <si>
    <t>MS-2364P</t>
  </si>
  <si>
    <t>SCREW #8-32 x 3/8" Binding Head Phillips SS</t>
  </si>
  <si>
    <t>173-202287K</t>
  </si>
  <si>
    <t>TS0805G270MTE</t>
  </si>
  <si>
    <t>INDUCTOR 27nH 5% SMD 0805 (ON TAPE: 6" reel)</t>
  </si>
  <si>
    <t>0805G270JTE</t>
  </si>
  <si>
    <t>TS0805G390KTE (MYKE)</t>
  </si>
  <si>
    <t>SCREW #6-32 x 3/8" Binding Head Slotted Zinc Plated</t>
  </si>
  <si>
    <t>63</t>
  </si>
  <si>
    <t>#6-32 HEX NUTS THK 3/32" Width across flats 0,250" Yellow Zn</t>
  </si>
  <si>
    <t>MS21044N06</t>
  </si>
  <si>
    <t xml:space="preserve">M5 BELLEVILLE LOCK WASHER type Medium OD: 12mm H: 1,8mm STEEL Yellow Zn plated </t>
  </si>
  <si>
    <t>1108</t>
  </si>
  <si>
    <t>SCREW #10-32 x 1/2" Flat Head Slotted Yellow Zinc Plated</t>
  </si>
  <si>
    <t xml:space="preserve">2000' + 1000' DIGICO 2e: ALPHA 298 cross </t>
  </si>
  <si>
    <t>#4 SPLIT LOCKWASHER SS</t>
  </si>
  <si>
    <t>SCREW #6-32 x 3/8" Flat Head 100 degr. Phillips Yellow Zn</t>
  </si>
  <si>
    <t>MS24693-S24</t>
  </si>
  <si>
    <t xml:space="preserve">SCREW #6-32 x 1/4" Flat Head 100 degr. Phillips Yellow Zn </t>
  </si>
  <si>
    <t>RPB00061</t>
  </si>
  <si>
    <t>WIRE #18 SAE J1128 GPT YELLOW/GREY</t>
  </si>
  <si>
    <t>SAE J1128 GPT YL / GRY</t>
  </si>
  <si>
    <t>RPB00016</t>
  </si>
  <si>
    <t>S-203 WHITE</t>
  </si>
  <si>
    <t>S-202 VIOLET</t>
  </si>
  <si>
    <t>S-202 RED</t>
  </si>
  <si>
    <t>S-202 YELLOW</t>
  </si>
  <si>
    <t>#10 RING TERM 10-12 YELLOW VINYL (5/PAK)</t>
  </si>
  <si>
    <t>DIGICO: 2eONCORD equiv. 523-5013-02</t>
  </si>
  <si>
    <t>790-1170</t>
  </si>
  <si>
    <t>LEVER, 1/4" OD SHAFT</t>
  </si>
  <si>
    <t>RB-220</t>
  </si>
  <si>
    <t>RB-245</t>
  </si>
  <si>
    <t>RUBBER GROMMET ID 5/16" FOR HOLE 5/8", THK 3/16"</t>
  </si>
  <si>
    <t>HEX SPACER fem. #6-32 x 7/8" BRASS/Nickel</t>
  </si>
  <si>
    <t>#4-40x1/4" BRASS ROUND CRIMP SPACER PCB .062" (Hole ,138")</t>
  </si>
  <si>
    <t>350-1246-21-07-00</t>
  </si>
  <si>
    <t>H1701</t>
  </si>
  <si>
    <t xml:space="preserve">SCREW #3-48 x 5/8" Round Head Slotted Zinc Plated </t>
  </si>
  <si>
    <t xml:space="preserve">#6 x 11/16" ALUM. ROUND SPACER OD .250" </t>
  </si>
  <si>
    <t>9211</t>
  </si>
  <si>
    <t>J.W.MILLER MAGNETICS</t>
  </si>
  <si>
    <t>086-663</t>
  </si>
  <si>
    <t>3369200</t>
  </si>
  <si>
    <t>CORDS</t>
  </si>
  <si>
    <t>3303</t>
  </si>
  <si>
    <t>TRANSFORMER 60 Hz Primary: 115V, Sec. 20V, 3A, type X</t>
  </si>
  <si>
    <t>161GA12</t>
  </si>
  <si>
    <t>LIQUID TIGHT CONNECTOR ,886" PG16 (BLACK)</t>
  </si>
  <si>
    <t>320551</t>
  </si>
  <si>
    <t>A0288169</t>
  </si>
  <si>
    <t>#8 RING TERM #22-16 RED NYLON (loose)</t>
  </si>
  <si>
    <t>MLP30FMP</t>
  </si>
  <si>
    <t>LP-30FMB</t>
  </si>
  <si>
    <t>MINIATURE COAX CABLE #26 (7x34) 50ohms DUAL BRAID PTFE</t>
  </si>
  <si>
    <t>CXN-1586</t>
  </si>
  <si>
    <t>M.C. (LED box)</t>
  </si>
  <si>
    <t>UL1015 #12 TEW 105 ORANGE (250FT/RL)</t>
  </si>
  <si>
    <t>R0112014</t>
  </si>
  <si>
    <t>9923-1 ou equiv.</t>
  </si>
  <si>
    <t>UL1007 #24 (7x32) BROWN TR-64 (5000FT/RL)</t>
  </si>
  <si>
    <t xml:space="preserve">SCREW #8-32 x 3/8" Truss Head Combined Zinc Plated </t>
  </si>
  <si>
    <t>FLAT WASHER  M16x37mm OD, THK: 2mm STEEL Zn plated DIN125-1A (equiv. Ti ID 9/16", OD: 1 1/2", THK: 0,125")</t>
  </si>
  <si>
    <t>933-76540001</t>
  </si>
  <si>
    <t>LEVY HILL LABORATORIES</t>
  </si>
  <si>
    <t xml:space="preserve">DC: 2000 VTT DIGICO: 400FT/BOX (ALPHA equiv. PVC-105-7/8) </t>
  </si>
  <si>
    <t>DIGICO: 2e (same as R0113518) Not on spool</t>
  </si>
  <si>
    <t>NYLON LACING CORD (500 yards/1500 ft per roll)</t>
  </si>
  <si>
    <t>FEM. TERM. #20-14 MATE-N-LOK Phos.Brz./Select Gold (5000/RL)</t>
  </si>
  <si>
    <t>DIGICO: au 2e DC 00145)</t>
  </si>
  <si>
    <t>A0291225</t>
  </si>
  <si>
    <t>FEMALE TERM #24-20 HDP-20  30u GOLD (10K/R)</t>
  </si>
  <si>
    <t>#13 PVC clear tubing Wall ,016" 241/261 85 C (Complies with MIL-I-631D, Type F Grade A, Class1, Cat. 1, and ASTM D922, Grade A)</t>
  </si>
  <si>
    <t>E300201</t>
  </si>
  <si>
    <t>SP-10</t>
  </si>
  <si>
    <t>(H)SP-10</t>
  </si>
  <si>
    <t>,099-,144" EDGE GROMMET POLYETHYLENE NATURAL (100FT/box)</t>
  </si>
  <si>
    <t>492-081</t>
  </si>
  <si>
    <t>SB-1250-16</t>
  </si>
  <si>
    <t>SNAP-IN BUSHING FOR HOLE 1,25" (BLACK)</t>
  </si>
  <si>
    <t>H2201</t>
  </si>
  <si>
    <t>SB-875-16</t>
  </si>
  <si>
    <t>H2126</t>
  </si>
  <si>
    <t>SNAP-IN BUSHING FOR HOLE ,875" (BLACK)</t>
  </si>
  <si>
    <t>1853</t>
  </si>
  <si>
    <t>SHOULDER WASHER #4, OD: ,190", L: ,032", THK: ,,040",  NYLON</t>
  </si>
  <si>
    <t xml:space="preserve">NEMA / EEMAC 12 JIC BOX 14"x12"x6" (PANEL INCL.) </t>
  </si>
  <si>
    <t>1414SCM6</t>
  </si>
  <si>
    <t>M1414SCM6</t>
  </si>
  <si>
    <t>1421N100</t>
  </si>
  <si>
    <t>Jig Bomb.</t>
  </si>
  <si>
    <t>72513</t>
  </si>
  <si>
    <t>J72513</t>
  </si>
  <si>
    <t>TERM. BLOCK 13 POS. 0,375" With MTG ENDS width: 0,63", ,032"x,062" pins 0,20/ LG, Height 0.66"</t>
  </si>
  <si>
    <t>DIGICO 13D13</t>
  </si>
  <si>
    <t xml:space="preserve">#6-32x1/2" STUD ALUM. FLUSH-HEAD for ,040"+ sheet THK. </t>
  </si>
  <si>
    <t>SSO-632-16</t>
  </si>
  <si>
    <t>UL1007 #24 (7x32) VIOLET TR-64</t>
  </si>
  <si>
    <t>9923-7</t>
  </si>
  <si>
    <t>SHOULDER WASHER #4, OD: ,150", L: ,052", THK: ,,052",  NYLON</t>
  </si>
  <si>
    <t>SHOULDER WASHER #4, OD: ,150", L: ,080", THK: ,,040",  NYLON</t>
  </si>
  <si>
    <t>CABLE ASSY 8" COAX SMA MALE 90degr.Connectors</t>
  </si>
  <si>
    <t>BROWNING</t>
  </si>
  <si>
    <t>J35</t>
  </si>
  <si>
    <t>ROLLER CHAIN RIVETED</t>
  </si>
  <si>
    <t>DIGICO:2nd (wood box)</t>
  </si>
  <si>
    <t>WIRE #18 SAE J1128 GPT VIOLET/GREY</t>
  </si>
  <si>
    <t>RPB00053</t>
  </si>
  <si>
    <t>DIGICO: 24" SPOOL</t>
  </si>
  <si>
    <t>#10 RING TERM #22-18 RED NYLON (LOOSE)</t>
  </si>
  <si>
    <t>P0249752</t>
  </si>
  <si>
    <t>#4 Internal tooth L/W Yell. Zn</t>
  </si>
  <si>
    <t>J380AS1610A3</t>
  </si>
  <si>
    <t>DC: 0122 (DIGICO)</t>
  </si>
  <si>
    <t>Made in Germany</t>
  </si>
  <si>
    <t>83029-3 305M/R</t>
  </si>
  <si>
    <t>UL1007 #24 (7x32) BLACK TR-64 (5000FT/RL)</t>
  </si>
  <si>
    <t>DIGICO: 31-155-2 for display package</t>
  </si>
  <si>
    <t>MICROSWITCH 10A 250VAC; 1/3 HP 125VAC CSA/UL</t>
  </si>
  <si>
    <t>CG2-65P</t>
  </si>
  <si>
    <t>DP-562 or 2653</t>
  </si>
  <si>
    <t>SPAE-NAUR equiv. 245-047</t>
  </si>
  <si>
    <t>#6-32 x 3 1/4" HEX 3/8" FEMALE SS STANDOFF</t>
  </si>
  <si>
    <t>2271-632-SS</t>
  </si>
  <si>
    <t xml:space="preserve">Equiv. H.H.SMITH 8830; CAMBION 350-3935-07; CONCORD 535-9607-02 </t>
  </si>
  <si>
    <t>26180,048,013</t>
  </si>
  <si>
    <t>HST4-8X13</t>
  </si>
  <si>
    <t>HEXAGON SCREW ST4,8 x 13mm STEEL/Zn DIN7976F</t>
  </si>
  <si>
    <t>11398,040,010</t>
  </si>
  <si>
    <t>H11398</t>
  </si>
  <si>
    <t>SPACER M4 x 10 x 6mm STEEL/Zn Type H 1202</t>
  </si>
  <si>
    <t>SPACER M3x 8.5 x 8.5mm STEEL/Zn Type H 1200</t>
  </si>
  <si>
    <t xml:space="preserve">SCREW #10-24 x 3/8" Round Head Slotted Zinc Plated </t>
  </si>
  <si>
    <t>#6-32 x 5/16" Round Head Slotted Zinc Plated</t>
  </si>
  <si>
    <t>786</t>
  </si>
  <si>
    <t xml:space="preserve">TRANSFORMER PCB 60Hz Primary 115V, Sec. 12,6V, 0,35A </t>
  </si>
  <si>
    <t xml:space="preserve">TRANSFORMER PCB 60Hz Primary 115V, Sec. 10V, 1A </t>
  </si>
  <si>
    <t>165M18</t>
  </si>
  <si>
    <t>L.V. RECTIFIER TRANSFORMER 60 Hz Primary: 115VAC, Sec.18ctVAC, 3A, type H827N</t>
  </si>
  <si>
    <t>165S6</t>
  </si>
  <si>
    <t>L.V. RECTIFIER TRANSFORMER 60 Hz Primary: 115VAC, Sec.6,3ctVAC, 10A, type H827N</t>
  </si>
  <si>
    <t>168B</t>
  </si>
  <si>
    <t>10BASE-T INTERFACE MODULE SMD-16leads (250/roll)</t>
  </si>
  <si>
    <t>#6 RING TERM 10-12 YELLOW VINYL (LOOSE)</t>
  </si>
  <si>
    <t>RP000006</t>
  </si>
  <si>
    <t>R0104914</t>
  </si>
  <si>
    <t>R0104915</t>
  </si>
  <si>
    <t>R0104916</t>
  </si>
  <si>
    <t>SPLICE #10-12 RED NYLON W/ window (MIL-T-7928/5-5)</t>
  </si>
  <si>
    <t>DURANT</t>
  </si>
  <si>
    <t>5-Y-41433406PD-QU</t>
  </si>
  <si>
    <t>COUNTER 120VAC 9W (5 DIGITS)</t>
  </si>
  <si>
    <t>H7373</t>
  </si>
  <si>
    <t>3491</t>
  </si>
  <si>
    <t>SPACER #6-32 x 2" ALUMINUM ROUND OD= 1/4"</t>
  </si>
  <si>
    <t>3484</t>
  </si>
  <si>
    <t>L.V. RECTIFIER TRANSFORMER 60 Hz Primary: 115V, Sec. 20V  0,5A</t>
  </si>
  <si>
    <t>166G20</t>
  </si>
  <si>
    <t>166G36</t>
  </si>
  <si>
    <t>MODULAR PLUG 10 POS. RJ69  (CLEAR)</t>
  </si>
  <si>
    <t>CONN. FEM. 12 POS. W/O Terminals</t>
  </si>
  <si>
    <t>ORDER BY DESCRIPTION</t>
  </si>
  <si>
    <t>UL1007 #18 (16X30) T/C WHT TR-64 (5000ft/spool)</t>
  </si>
  <si>
    <t>BURGESS MICRO SWITCH COMPANY</t>
  </si>
  <si>
    <t>DS3-UL</t>
  </si>
  <si>
    <t>#6-32 x 7/16" Plated Brass HEX SPACER OD: 1/4"</t>
  </si>
  <si>
    <t>71ADF30-02-2-AJN</t>
  </si>
  <si>
    <t>S71ADF30-02-2-AJN</t>
  </si>
  <si>
    <t>RL-4400-2-10,8</t>
  </si>
  <si>
    <t xml:space="preserve">CHOKE COMMON MODE 10,8mH </t>
  </si>
  <si>
    <t>TRL4400-2108</t>
  </si>
  <si>
    <t>1903G</t>
  </si>
  <si>
    <t>HEX SPACER #6-32 x 7/8" NYLON UL94V-0</t>
  </si>
  <si>
    <t>H1903G</t>
  </si>
  <si>
    <t>1621-2</t>
  </si>
  <si>
    <t>CENTURY FASTENERS</t>
  </si>
  <si>
    <t>APN06018117</t>
  </si>
  <si>
    <t>JENISCO</t>
  </si>
  <si>
    <t>PLYMOUTH RUBBER/ ELLIOTT</t>
  </si>
  <si>
    <t>ADHESIVE LABEL #5 (36/sheet) (25 sheets/box)</t>
  </si>
  <si>
    <t>MCKENZIE TECHNOLOGY</t>
  </si>
  <si>
    <t>CPP DC600P-FR50</t>
  </si>
  <si>
    <t>HCPPD600PNY</t>
  </si>
  <si>
    <t xml:space="preserve">0,600" DIP CLAMP PLASTIC BLACK </t>
  </si>
  <si>
    <t xml:space="preserve">CONN FEMALE 2 POLE / 3 WIRE GROUNDING 250V NEMA L6-20R IP20 SUITABILITY </t>
  </si>
  <si>
    <t xml:space="preserve">DIGICO: 24" SPOOL </t>
  </si>
  <si>
    <t>ADHESIVE LABEL #15 (36/sheet) (25 sheets/box)</t>
  </si>
  <si>
    <t>WM-15 or 10015</t>
  </si>
  <si>
    <t>DC-DC CONVERTER Input: 375V, 674W ; Output 28V, 600W</t>
  </si>
  <si>
    <t>Made in USA (DIGICO Eng.)</t>
  </si>
  <si>
    <t>Made in IRELAND (DIGICO Eng.)</t>
  </si>
  <si>
    <t>Made in Taïwan (DIGICO Eng.)</t>
  </si>
  <si>
    <t>B-1515</t>
  </si>
  <si>
    <t xml:space="preserve">SCREW #2-56 x 1/4" Round Head Slotted Zinc Plated </t>
  </si>
  <si>
    <t>HN-105</t>
  </si>
  <si>
    <t>#0-80 NUT STEEL ZINC PLATED</t>
  </si>
  <si>
    <t>M74HC373B1</t>
  </si>
  <si>
    <t>U74HC573</t>
  </si>
  <si>
    <t>M74HC573B1</t>
  </si>
  <si>
    <t>M74HC4511B1</t>
  </si>
  <si>
    <t>NE555N</t>
  </si>
  <si>
    <t>UST62T00CB6</t>
  </si>
  <si>
    <t>ST62T00C6</t>
  </si>
  <si>
    <t>U74LS05</t>
  </si>
  <si>
    <t>T74LS05B1</t>
  </si>
  <si>
    <t>U072</t>
  </si>
  <si>
    <t>TL072CN</t>
  </si>
  <si>
    <t>DIGICO 01A03: DC9414/9935 (made in SINGAPORE)</t>
  </si>
  <si>
    <t>DIGICO 01A04: DC0333 (made in SINGAPORE)</t>
  </si>
  <si>
    <t>DIGICO 01A04: DCH991C0343 (made in MALAYSIA)</t>
  </si>
  <si>
    <t>DIGICO 01A08: DC99028</t>
  </si>
  <si>
    <t>DIGICO 01A08: DC98827</t>
  </si>
  <si>
    <t>DIGICO 01A00: DC9709 (made in Malaysia)</t>
  </si>
  <si>
    <t>DIGICO 01A00+ 01A09 (25/tube): DC98809 (made in Malaysia)</t>
  </si>
  <si>
    <t>DIGICO 01A09 (25/tube): DC99028</t>
  </si>
  <si>
    <t>DIGICO 01A10): DC98737 (made in Malaysia)</t>
  </si>
  <si>
    <t>DIGICO): DC9348/9748 (made in Malaysia)</t>
  </si>
  <si>
    <t>DIGICO 01A11: DC98831</t>
  </si>
  <si>
    <t>DIGICO 01A11): DC9735 (made in Malaysia)</t>
  </si>
  <si>
    <t>DIGICO 01A05): DC9832 (made in Malaysia)</t>
  </si>
  <si>
    <t>DIGICO 01B01): DC90G841</t>
  </si>
  <si>
    <t>DIGICO 01A12: DC99205</t>
  </si>
  <si>
    <t>DIGICO 01A05: DC94D418</t>
  </si>
  <si>
    <t>SIEMENS</t>
  </si>
  <si>
    <t>DIGICO 01A01 (equiv. To SIEMENS)</t>
  </si>
  <si>
    <t>74F139N</t>
  </si>
  <si>
    <t>SIGNETICS</t>
  </si>
  <si>
    <t>UDAC-08EN</t>
  </si>
  <si>
    <t>DAC-08EN</t>
  </si>
  <si>
    <t>DIGICO 01A07: DC9232 (made in Thailand)</t>
  </si>
  <si>
    <t>DIGICO 01A08: DC8601 (made in Taiwan)</t>
  </si>
  <si>
    <t>DIGICO 01A02: DC9223 (made in ThaILAND)</t>
  </si>
  <si>
    <t>USTK10C68P30</t>
  </si>
  <si>
    <t>STK10C68-P30</t>
  </si>
  <si>
    <t>SIMTEK</t>
  </si>
  <si>
    <t>DIP28-,300"</t>
  </si>
  <si>
    <t>DIGICO 01A02 (15/tube): DC9427+ (made in Korea)</t>
  </si>
  <si>
    <t>SS74HC244E</t>
  </si>
  <si>
    <t>SSS (Solid State Scientific)</t>
  </si>
  <si>
    <t>SS74HC245E</t>
  </si>
  <si>
    <t>DIGICO 01A10 (made in Philippines)</t>
  </si>
  <si>
    <t xml:space="preserve">DIGICO 01A10: DC8518 (made in Philippines) </t>
  </si>
  <si>
    <t>SN74ALS244BN</t>
  </si>
  <si>
    <t>TEXAS INSTRUMENTS</t>
  </si>
  <si>
    <t>U74AS138</t>
  </si>
  <si>
    <t>SN74AS138N</t>
  </si>
  <si>
    <t>SN74F373N</t>
  </si>
  <si>
    <t>SN74HC74N</t>
  </si>
  <si>
    <t>SN74HC77N</t>
  </si>
  <si>
    <t>U74HC85</t>
  </si>
  <si>
    <t>SN74HC85N</t>
  </si>
  <si>
    <t>SN74HC165N</t>
  </si>
  <si>
    <t>SN74HC238N</t>
  </si>
  <si>
    <t>SN74HC244N</t>
  </si>
  <si>
    <t>SN74HC245N</t>
  </si>
  <si>
    <t>U74HC7001</t>
  </si>
  <si>
    <t>SN74HC7001N</t>
  </si>
  <si>
    <t>U74HCT04</t>
  </si>
  <si>
    <t>SN74HCT04N</t>
  </si>
  <si>
    <t>U74HCT574</t>
  </si>
  <si>
    <t>SN74HCT574N</t>
  </si>
  <si>
    <t>SN74LS05N</t>
  </si>
  <si>
    <t>SN74LS125N</t>
  </si>
  <si>
    <t>TBPAL16R8-25CN</t>
  </si>
  <si>
    <t>TL072CP</t>
  </si>
  <si>
    <t>UTL072P</t>
  </si>
  <si>
    <t>TL072IP</t>
  </si>
  <si>
    <t>U074</t>
  </si>
  <si>
    <t>TL074CN</t>
  </si>
  <si>
    <t>UTMS27C010A</t>
  </si>
  <si>
    <t>TMS27C010-12JL</t>
  </si>
  <si>
    <t>U27C128-2JL</t>
  </si>
  <si>
    <t>TMS27C128-2JL</t>
  </si>
  <si>
    <t>8719+</t>
  </si>
  <si>
    <t>U27C256-20</t>
  </si>
  <si>
    <t>TMS27C256-20JL</t>
  </si>
  <si>
    <t>DIGICO 01A07: DC9101 (made in Portugal)</t>
  </si>
  <si>
    <t>INDUCTOR  CHOKE 120uH 7,2A 10%</t>
  </si>
  <si>
    <t xml:space="preserve">INDUCTOR  CHOKE 1200uH </t>
  </si>
  <si>
    <t>DIGICO M.T.  (no discount)</t>
  </si>
  <si>
    <t>DIGICO 07B03 (098-3-009) no discount</t>
  </si>
  <si>
    <t>R0112378</t>
  </si>
  <si>
    <t>UL1180 #18 (19X30) RED TEFLON</t>
  </si>
  <si>
    <t>SAE J1128 GPT VI / GRY</t>
  </si>
  <si>
    <t>SAE J1128 GPT VI / PINK</t>
  </si>
  <si>
    <t>RPB00022</t>
  </si>
  <si>
    <t>OPTIMARC</t>
  </si>
  <si>
    <t>SUPER METAL HALIDE LAMP 250W (complies with the provision of 21CFR1040,30)</t>
  </si>
  <si>
    <t>M.C. Mfg 08/1986 (box size 2"x2"x10")</t>
  </si>
  <si>
    <t xml:space="preserve">GE LUCALOX LAMP 400W High Pressure Sodium </t>
  </si>
  <si>
    <t>LU400-44054</t>
  </si>
  <si>
    <t>Made in USA: DIGICO (REF. Crystal) 34-7039-8848-4</t>
  </si>
  <si>
    <t>Made in USA: 346 at DIGICO</t>
  </si>
  <si>
    <t>M.C. (small bins)</t>
  </si>
  <si>
    <t>1421T4</t>
  </si>
  <si>
    <t>RUBBER MOUNTING FEET 0,81"x0,81"x 0,30" w/adh. 3M</t>
  </si>
  <si>
    <t>DIGICO 20A03</t>
  </si>
  <si>
    <t>VISHAY DALE</t>
  </si>
  <si>
    <t>BAV19-TR</t>
  </si>
  <si>
    <t>DBAV19</t>
  </si>
  <si>
    <t>SWITCHING DIODE  120V (DO-35)</t>
  </si>
  <si>
    <t>3347</t>
  </si>
  <si>
    <t>WASHER #2 x 1/4"OD (THK:,032") NYLON</t>
  </si>
  <si>
    <t>SPAE-NAUR equiv. 654-001</t>
  </si>
  <si>
    <t>54-02-102</t>
  </si>
  <si>
    <t>R0104917</t>
  </si>
  <si>
    <t>R0104918</t>
  </si>
  <si>
    <t>RP000360</t>
  </si>
  <si>
    <t>RP000362</t>
  </si>
  <si>
    <t>RP000363</t>
  </si>
  <si>
    <t xml:space="preserve">2209 </t>
  </si>
  <si>
    <t>L.V. RECTIFIER TRANSFORMER 60 Hz Primary: 115V, Sec. 36V  0,5A</t>
  </si>
  <si>
    <t>166B18</t>
  </si>
  <si>
    <t>AMATOM</t>
  </si>
  <si>
    <t>H8233S063237</t>
  </si>
  <si>
    <t>8233-S-0632-37</t>
  </si>
  <si>
    <t>1/4" HEX SPACER #6-32 x 2" STEEL+ Yellow Zinc</t>
  </si>
  <si>
    <t>DIGICO: VTT</t>
  </si>
  <si>
    <t>838WE</t>
  </si>
  <si>
    <t>NEWARK: 38F1080</t>
  </si>
  <si>
    <t>1/4" x 3/4" ELASTOFOAM STRIP EMI SHIELDING W/O adhesive</t>
  </si>
  <si>
    <t>L.V. RECTIFIER TRANSFORMER 60 Hz Primary: 115V, Sec. 25V 1A</t>
  </si>
  <si>
    <t>P0423633/ H44-SN</t>
  </si>
  <si>
    <t>PCB GUIDE FEET (Left+Right) (10 of each per kit) GREEN</t>
  </si>
  <si>
    <t>L.V. RECTIFIER TRANSFORMER 60 Hz Primary: 115V, Sec. 18V 1,5A</t>
  </si>
  <si>
    <t>166K18</t>
  </si>
  <si>
    <t>261C6</t>
  </si>
  <si>
    <t>612H</t>
  </si>
  <si>
    <t>L.V. RECTIFIER TRANSFORMER 60 Hz Primary: 115V, Sec. 6,3V 0,15A</t>
  </si>
  <si>
    <t>166E6</t>
  </si>
  <si>
    <t>rolls</t>
  </si>
  <si>
    <t>PIEZO FEQUENCY 10,5MHz</t>
  </si>
  <si>
    <t>PIEZO</t>
  </si>
  <si>
    <t>3810008-2</t>
  </si>
  <si>
    <t>UNSOLDER</t>
  </si>
  <si>
    <t>BOURNS</t>
  </si>
  <si>
    <t>PTA4553DP-B103</t>
  </si>
  <si>
    <t>SLIDE POT 10K PCB W/rubber dust cover &amp; 10mm lever</t>
  </si>
  <si>
    <t>WIRE #18 SAE J1128 GPT BLUE</t>
  </si>
  <si>
    <t>SAE J1128 GPT BLUE</t>
  </si>
  <si>
    <t>WJ1128-NOIR</t>
  </si>
  <si>
    <t>SCREW M6 x 20mm Binding Head Phillips SS</t>
  </si>
  <si>
    <t>24665,060,008</t>
  </si>
  <si>
    <t>m6x10mm (W/O attached washer)</t>
  </si>
  <si>
    <t>A30200000S</t>
  </si>
  <si>
    <t>DB9 HOOD 45Degr. BULK COVER  PLASTIC/Metall.</t>
  </si>
  <si>
    <t>NORTHERN TECHNOLOGIES</t>
  </si>
  <si>
    <t>A030200000 (SPLIT-J)</t>
  </si>
  <si>
    <t>PVC TUBING #7x,020" 105o LOW TEMP. BLACK (2500ft/rl) ID: 0,148"</t>
  </si>
  <si>
    <t>PVC TUBING #4mm x,020" 105o LOW TEMP. BLACK (2500ft/rl) ID: 0,157"</t>
  </si>
  <si>
    <t xml:space="preserve">DC: 2000 VTT DIGICO (ALPHA equiv. PVC-105-7) </t>
  </si>
  <si>
    <t>SCREW #4-40 x 1/2" Flat Head Phillips SS 18-8</t>
  </si>
  <si>
    <t>424-452</t>
  </si>
  <si>
    <t>W-345</t>
  </si>
  <si>
    <t>NYLON SPACER #6 x 5/8" OD: 1/4" (WHITE)</t>
  </si>
  <si>
    <t>E.T.A.</t>
  </si>
  <si>
    <t>SCREW #4-40 x 1/2" Binding Head COMBINATION SQUARE SOCKET/SLOT DRIVE Zn Plated</t>
  </si>
  <si>
    <t>3162</t>
  </si>
  <si>
    <t>WASHER #6 x 1/4"OD (THK:,047") NYLON</t>
  </si>
  <si>
    <t>NYLON SPACER #8 x 1/2" OD: 1/4" (WHITE)</t>
  </si>
  <si>
    <t>SP-65</t>
  </si>
  <si>
    <t>LCD DISPLAY 16 char./2 lines (84x44x11mm) FRD-7047 TYPE (Made in Japan) DC1992</t>
  </si>
  <si>
    <t>ELPAC</t>
  </si>
  <si>
    <t>GR063</t>
  </si>
  <si>
    <t>DIGICO 2e (REMUSK box)</t>
  </si>
  <si>
    <t xml:space="preserve"> PLUGIN TRANSFO EURO INPUT 220VAC, 50Hz, 0.09A; OUTPUT +5VAC, 0,38A/+12VAC, 0,18A/-12VAC, 0,18A W/ DIN JACK 5 POS. FEM.</t>
  </si>
  <si>
    <t>WM063-S</t>
  </si>
  <si>
    <t>#8-32 x 2 1/2" BHP</t>
  </si>
  <si>
    <t>SCREW #8-32 x 2 1/2" Binding Head Phillips STAINLESS STEEL</t>
  </si>
  <si>
    <t>#6-32 x 3/8" BHS</t>
  </si>
  <si>
    <t>SCREW #6-32 x 3/8" Binding Head Slotted BRASS Nickel Plated</t>
  </si>
  <si>
    <t>H6-32X3-8BHS</t>
  </si>
  <si>
    <t>W-216CP</t>
  </si>
  <si>
    <t>FLAT WASHER #8, OD: 3/8", THK: ,031" STEEL/Zn</t>
  </si>
  <si>
    <t>HW-216CP</t>
  </si>
  <si>
    <t>RUBBER GROMMET ID 5/16" FOR HOLE 9/16", THK 1/8"</t>
  </si>
  <si>
    <t>RB-232</t>
  </si>
  <si>
    <t>RUBBER GROMMET ID 7/16" FOR HOLE 11/16", THK 1/8"</t>
  </si>
  <si>
    <t>12" PLASTIC WHT spool: equiv. RAYCHEM 931901-000</t>
  </si>
  <si>
    <t>CABLE 2 x #20(7x28) AL/MY SHLD SAE J1939/11, - 70°C/+125°C INS. FFEP/TPE (GRAY)</t>
  </si>
  <si>
    <t>Refurbished: MC</t>
  </si>
  <si>
    <t>refurb.: MC</t>
  </si>
  <si>
    <t>Unsolder DIGICO</t>
  </si>
  <si>
    <t>DIGICO 098-3-009</t>
  </si>
  <si>
    <t>SCREW #4-40 x 1" Round Head Slotted Zinc Plated</t>
  </si>
  <si>
    <t>B-410</t>
  </si>
  <si>
    <t>H1750</t>
  </si>
  <si>
    <t>TRANSFORMER INPUT 240V, 60Hz,OUTPUT 24V, 40VA PANEL MOUNT HOLE 7/8" (24/box) 12" wires (4)</t>
  </si>
  <si>
    <t>RUBBER GROMMET ID 7/16" FOR HOLE 9/16", THK 1/8"</t>
  </si>
  <si>
    <t>69731</t>
  </si>
  <si>
    <t>CONEC CORP.</t>
  </si>
  <si>
    <t>TYCO (AMP)</t>
  </si>
  <si>
    <t>AMPHENOL</t>
  </si>
  <si>
    <t>AN960-C4L</t>
  </si>
  <si>
    <t>WIRE #18 SAE J1128 GPT RED/VIOLET</t>
  </si>
  <si>
    <t>SAE J1128 GPT RED / VIOLET</t>
  </si>
  <si>
    <t>J620HS011N23</t>
  </si>
  <si>
    <t>TERM 22-20 AWG MP100 (LOOSE) 0,5-0,35 mm2 TIN</t>
  </si>
  <si>
    <t>RB-297</t>
  </si>
  <si>
    <t>GC ELECTRONICS</t>
  </si>
  <si>
    <t>#1 PVC clear tubing Wall ,025" 241/261 85 C (Complies with MIL-I-631D, Type F Grade A, Class1, Cat. 1, and ASTM D922, Grade A)</t>
  </si>
  <si>
    <t>#8 RING TERM #22-16 RED VINYL PLASTI-GRIP (LOOSE)</t>
  </si>
  <si>
    <t>DIGICO 2nd: approx.(Equiv. To C&amp;M CORP # 8P277B33BCW42/S/J16/0,000PN )</t>
  </si>
  <si>
    <t>SC4-27/25</t>
  </si>
  <si>
    <t>BACKSHELL 90degr. (SS) W/ CABLE CLAMPS #2</t>
  </si>
  <si>
    <t>SCREW M8x16mm Hex Socket STEEL/Zn DIN7984</t>
  </si>
  <si>
    <t>24665,040,008</t>
  </si>
  <si>
    <t>SCREW M4x8mm Pan Head Phillips STEEL/Zn DIN7985</t>
  </si>
  <si>
    <t>NUT M5 GRADE 8 THK: 4mm STEEL/Zn DIN934</t>
  </si>
  <si>
    <t>158-006</t>
  </si>
  <si>
    <t>NUT M5 THK: 4mm WIDTH A/F: 8mm BRASS DIN934</t>
  </si>
  <si>
    <t xml:space="preserve">M5 SERRATED LOCK WASHER  EXT. TOOTH OD: 8mm STEEL Zn plated DIN6798A </t>
  </si>
  <si>
    <t>SCREW #8-32 x 3/8" Flat Head Slotted SS (80-82 degr.)</t>
  </si>
  <si>
    <t>FLIP/ARGUS VIEWING FILTER GREEN ( 2 1/2"x9")</t>
  </si>
  <si>
    <t>28429-04</t>
  </si>
  <si>
    <t>VERO</t>
  </si>
  <si>
    <t>FEMALE TERMINAL GOLD</t>
  </si>
  <si>
    <t>229-90011H</t>
  </si>
  <si>
    <t xml:space="preserve">CONN. 64 POS. MALE 90degr. </t>
  </si>
  <si>
    <t>VERO / BICC</t>
  </si>
  <si>
    <t>905-72184C</t>
  </si>
  <si>
    <t>DC: 12/87</t>
  </si>
  <si>
    <t>CONN. 64 POS. FEMALE STRAIGHT</t>
  </si>
  <si>
    <t>WEIDMULLER</t>
  </si>
  <si>
    <t>C3365/10</t>
  </si>
  <si>
    <t>CABLE T/C  6 pairs x #20 Strd type K Ext. Only type PLTC 105C 300V (Yellow)</t>
  </si>
  <si>
    <t>#4-40 x 1/4" Pan Hd Slotted Yell. Zn</t>
  </si>
  <si>
    <t>06APN836</t>
  </si>
  <si>
    <t>#8-32 x 1/4" Pan Hd Slotted Yell. Zn</t>
  </si>
  <si>
    <t>SCREW M2x 12mm PAN HEAD PHILLIPS YELLOW ZINC</t>
  </si>
  <si>
    <t>M2x,40  X 8mm</t>
  </si>
  <si>
    <t>BRUEL &amp; KJAER</t>
  </si>
  <si>
    <t>AC-200</t>
  </si>
  <si>
    <t>meters</t>
  </si>
  <si>
    <t>WAC0200</t>
  </si>
  <si>
    <t>VIBRATION CABLE</t>
  </si>
  <si>
    <t>BROWNSBURG</t>
  </si>
  <si>
    <t>FUSE 100A Class RK5 Time Delay Dual Element 600V Max</t>
  </si>
  <si>
    <t>614-008</t>
  </si>
  <si>
    <t>SELF-CLINCHING STUD #4-40 x 3/8" STEEL /Zn plated</t>
  </si>
  <si>
    <t>KEYSTONE JACK 1R72 CAT.5</t>
  </si>
  <si>
    <t>NWT</t>
  </si>
  <si>
    <t>NW-108K5-TL-BL</t>
  </si>
  <si>
    <t>Made in Taïwan (3"x4" bag)</t>
  </si>
  <si>
    <t>P099D274</t>
  </si>
  <si>
    <t>350-1246-09-07-00</t>
  </si>
  <si>
    <t xml:space="preserve">#8-32x3/8" ALUM. HEX CRIMP SPACER PCB .094" OD: 3/8" </t>
  </si>
  <si>
    <t>350-7414-20-19-00</t>
  </si>
  <si>
    <t>350-7404-13-19-00</t>
  </si>
  <si>
    <t>See also CONCORD 647A-9658-19</t>
  </si>
  <si>
    <t>350-1300-26-07-00</t>
  </si>
  <si>
    <t>PE-68626</t>
  </si>
  <si>
    <t>TSPE-68626</t>
  </si>
  <si>
    <t>DIGICO SMD (610-00290) no discount (DC 0346) Made in China</t>
  </si>
  <si>
    <t>FT</t>
  </si>
  <si>
    <t>EC109</t>
  </si>
  <si>
    <t>HEIMANN 45532621: made in Germany</t>
  </si>
  <si>
    <t>SCREW #8-32 x 5/16" Binding Head Phillips Yellow Zn W/Loctite Yellow</t>
  </si>
  <si>
    <t>MS24630-34</t>
  </si>
  <si>
    <t>FLAT WASHER #6 x 9/32" OD (0,015" THK) STEEL Yellow chromate</t>
  </si>
  <si>
    <t>AN960-6L</t>
  </si>
  <si>
    <t>FLAT WASHER #6 x 3/8" OD (0,015" THK) STEEL Yellow chromate</t>
  </si>
  <si>
    <t>AN960-C6L</t>
  </si>
  <si>
    <t>SCREW M6 x 20mm Binding Head Phillips Yellow Zn</t>
  </si>
  <si>
    <t>SCREW M6 x 16mm Binding Head Phillips Yellow Zn</t>
  </si>
  <si>
    <t>SPA-39</t>
  </si>
  <si>
    <t>SPA-104</t>
  </si>
  <si>
    <t>HSPA-104</t>
  </si>
  <si>
    <t>SPA-5</t>
  </si>
  <si>
    <t>SPA-62</t>
  </si>
  <si>
    <t>HSPA-62</t>
  </si>
  <si>
    <t>SPACER #4 x 3/16" PLATED BRASS OD: 3/16"</t>
  </si>
  <si>
    <t>SPACER #4-40 x 5/16" PLATED BRASS OD: 3/16"</t>
  </si>
  <si>
    <t>SPACER #4-40 x 5/8" PLATED BRASS OD: 3/16"</t>
  </si>
  <si>
    <t>SPACER #4 x 1/2" STEEL ZINC PLATED seamless type OD: 3/16"</t>
  </si>
  <si>
    <t>SPACER #6 x 1/2" PLATED BRASS OD: 7/32"</t>
  </si>
  <si>
    <t>2027</t>
  </si>
  <si>
    <t>HEX SPACER #4-40 x 1/2" ALUMINUM Iridite OD: 3/16"</t>
  </si>
  <si>
    <t>Made in Taiwan: DIGICO</t>
  </si>
  <si>
    <t>Made in USA: DIGICO -Alex</t>
  </si>
  <si>
    <t>Made in USA: DIGICO 13D11</t>
  </si>
  <si>
    <t>Made in USA: DIGICO 18A04+ 13D10</t>
  </si>
  <si>
    <t>Made in USA: DIGICO TOOLING</t>
  </si>
  <si>
    <t>THCPL EXTN TX 105C 300V 24 prs x #20 Strd PVC/PVC type PLTC SUN RES. (BLUE)</t>
  </si>
  <si>
    <t>BELDEN</t>
  </si>
  <si>
    <t>pcs</t>
  </si>
  <si>
    <t>3M</t>
  </si>
  <si>
    <t xml:space="preserve">DEKORON / FURON </t>
  </si>
  <si>
    <t>1820-00830</t>
  </si>
  <si>
    <t>DRAIN PLUG 3/4"-16 UNF2A STEEL W/GASKET</t>
  </si>
  <si>
    <t>H4827</t>
  </si>
  <si>
    <t>CABLE 1 PR #24 + 3 PAIRS #28 SHIELDED UL2919 OD: ,270" (BEIGE)</t>
  </si>
  <si>
    <t xml:space="preserve">PCM13 LABEL               </t>
  </si>
  <si>
    <t xml:space="preserve">PCM14 LABEL             </t>
  </si>
  <si>
    <t xml:space="preserve">PCM15 LABEL              </t>
  </si>
  <si>
    <t xml:space="preserve">PCM16 LABEL               </t>
  </si>
  <si>
    <t>#4 x 1/4" Bind. Hd Slotted STEEL Yell. Zn</t>
  </si>
  <si>
    <t>A0344107</t>
  </si>
  <si>
    <t xml:space="preserve">350536-6 </t>
  </si>
  <si>
    <t>PULSE/TRIGGER TRANSFORMER RATIO 1:1:1 , 600V max 1.5mH</t>
  </si>
  <si>
    <t>FIBER WASHER ID: 5/32", OD: 3/8", THK: 1/16" RED</t>
  </si>
  <si>
    <t>W-2046</t>
  </si>
  <si>
    <t>EXTERNAL TOOTH LOCKWASHER ID: #4, 410 STAINLESS STEEL</t>
  </si>
  <si>
    <t>HW-2046</t>
  </si>
  <si>
    <t>HW-2060</t>
  </si>
  <si>
    <t>SPACER #10 x 2 1/2" ALUMINUM OD: 5/16" (0,3125")</t>
  </si>
  <si>
    <t>S-208 GREEN</t>
  </si>
  <si>
    <t>S-208 BLUE</t>
  </si>
  <si>
    <t>TO-218 INSULATOR (THERMALSIL II) THK: ,006"</t>
  </si>
  <si>
    <t>SPEAKER</t>
  </si>
  <si>
    <t>P-150</t>
  </si>
  <si>
    <t>SPEAKER 8 OHMS 0,1W OD: 1,58" ROUND</t>
  </si>
  <si>
    <t>CABLE ASSY</t>
  </si>
  <si>
    <t>12" FLAT CABLE ASSY DB9 MALE to FEMALE CONN. 2x5=10 POS FEMALE W/ S/R</t>
  </si>
  <si>
    <t>Order by description</t>
  </si>
  <si>
    <t>SHOULDER WASHER #4, OD: ,140", L: 7/64" or ,109", THK: ,,047",  NYLON</t>
  </si>
  <si>
    <t>12SWS0403</t>
  </si>
  <si>
    <t>CONN. 50 POS. 0,100" CARD-EDGE W/ #4 drilled mtg flange</t>
  </si>
  <si>
    <t>3415-0000</t>
  </si>
  <si>
    <t>69313-501</t>
  </si>
  <si>
    <t>M69313-501</t>
  </si>
  <si>
    <t>PLASTIC BOX  BLACK</t>
  </si>
  <si>
    <t>CONN. HEADER 0,100" 3 POS. SINGLE R/A GOLD</t>
  </si>
  <si>
    <t>PZC03SBAN</t>
  </si>
  <si>
    <t>350-1300-11-07-00</t>
  </si>
  <si>
    <t>PBPA19001GY2 /  7GY175</t>
  </si>
  <si>
    <t>SLIDING RAILS 24" (kit)</t>
  </si>
  <si>
    <t>GENERAL DEVICES</t>
  </si>
  <si>
    <t>T-8-50-99</t>
  </si>
  <si>
    <t>pair</t>
  </si>
  <si>
    <t>CABLE 50 x #24 (7/36) OD: ,452" GREY JACKET (24" Spool)</t>
  </si>
  <si>
    <t>MARKEL / FLEXITE</t>
  </si>
  <si>
    <t>RPB00064</t>
  </si>
  <si>
    <t>07090M8X16</t>
  </si>
  <si>
    <t>2187T44-1</t>
  </si>
  <si>
    <t>CABLE 2 x #20(7x28) AL/MY SHLD SAE J1939/11, - 70C/+125C INS. FFEP/TPE (BLACK)</t>
  </si>
  <si>
    <t>931901-000</t>
  </si>
  <si>
    <t xml:space="preserve">DIGICO (6" metal spool): equiv. BELDEN </t>
  </si>
  <si>
    <t>10353-B-1032</t>
  </si>
  <si>
    <t>BRACKET #10-32 x 4,562" L: 1 1/2", 5/16" ROUND BRASS/TIN</t>
  </si>
  <si>
    <t>HEX SOCKET CAP FLAT SCREW #6-32 x 1/2" ALLOY STEEL + Red Loctite</t>
  </si>
  <si>
    <t>HEX SOCKET CAP FLAT SCREW #6-32 x 3/4" ALLOY STEEL</t>
  </si>
  <si>
    <t>HEX SOCKET CAP FLAT SCREW #10-32 x 1/2" ALLOY STEEL</t>
  </si>
  <si>
    <t>HEX SOCKET CAP FLAT SCREW #10-32 x 5/8" ALLOY STEEL</t>
  </si>
  <si>
    <t>MS-792</t>
  </si>
  <si>
    <t>SCREW #4-40 x 5/8" Binding Head Slotted Brass</t>
  </si>
  <si>
    <t>MS-434</t>
  </si>
  <si>
    <t>SCREW #10-32 x 1" Round Head Robertson Zinc Plated</t>
  </si>
  <si>
    <t>MS-2096</t>
  </si>
  <si>
    <t>SCREW #4-40 x 5/16" Binding Head Slotted SS</t>
  </si>
  <si>
    <t>MS-2100</t>
  </si>
  <si>
    <t>SCREW #4-40 x 3/8" Round Head Slotted SS</t>
  </si>
  <si>
    <t>395-132</t>
  </si>
  <si>
    <t xml:space="preserve">SCREW #8-32 x 1/2" Binding Head Combined Zinc Plated </t>
  </si>
  <si>
    <t>395-004</t>
  </si>
  <si>
    <t xml:space="preserve">SCREW #6-32 x 3/4" Flat Head Robertson Zinc Plated </t>
  </si>
  <si>
    <t>2213</t>
  </si>
  <si>
    <t>HEX SPACER #6-32 x 1 1/2" ALUMINUM Iridite OD: 3/16"</t>
  </si>
  <si>
    <t>SPAE-NAUR equiv. 608-155</t>
  </si>
  <si>
    <t>DB9 HOOD PLASTIC/METAL OD:.37" MAX</t>
  </si>
  <si>
    <t>R0113510</t>
  </si>
  <si>
    <t>ES13244008002</t>
  </si>
  <si>
    <t>DIGICO: 2e</t>
  </si>
  <si>
    <t>745136-1</t>
  </si>
  <si>
    <t>CABLE COAX RG223/U (MIL-C-17F)) W/ solid core #19</t>
  </si>
  <si>
    <t>9273</t>
  </si>
  <si>
    <t>DIGICO 2nd with coax</t>
  </si>
  <si>
    <t>4034-00 / ET301- 1 1/4"</t>
  </si>
  <si>
    <t>17-10210B</t>
  </si>
  <si>
    <t>J17-10210B</t>
  </si>
  <si>
    <t xml:space="preserve">SCREW #4-40 x 1/4" Round Head Robertson Zinc Plated </t>
  </si>
  <si>
    <t xml:space="preserve">SCREW #10-32 x 1/4" Round Head Robertson Zinc Plated </t>
  </si>
  <si>
    <t>FUSE 0,5A F/B 3AG</t>
  </si>
  <si>
    <t>0,5A</t>
  </si>
  <si>
    <t>SCREW #1/4-20 x 1/2" Binding Head Phillips Yellow Zn</t>
  </si>
  <si>
    <t>MS90725-6</t>
  </si>
  <si>
    <t>HEX BOLT #1/4-20 x 3/4" Gr.5 Yellow Zn</t>
  </si>
  <si>
    <t>#8-32x1/2" Plated Brass CRIMP SPACER PCB .062" OD: 1/4"</t>
  </si>
  <si>
    <t>W10011-9905</t>
  </si>
  <si>
    <t>HEADER 7 POS. 0.100" Straight PCB W/LOCKING RAMP TIN (WHITE)</t>
  </si>
  <si>
    <t>2571P07V000</t>
  </si>
  <si>
    <t>S2571P08V000</t>
  </si>
  <si>
    <t>4295</t>
  </si>
  <si>
    <t>H395-121</t>
  </si>
  <si>
    <t>SPAENAUR</t>
  </si>
  <si>
    <t>ESQ-106-33-G-S</t>
  </si>
  <si>
    <t>DIGICO (obs. MT)</t>
  </si>
  <si>
    <t>R0R04-5W-1</t>
  </si>
  <si>
    <t xml:space="preserve">RESISTANCE 0,04ohms 5W 1% </t>
  </si>
  <si>
    <t>LOB-5-0,04R-1%</t>
  </si>
  <si>
    <t>M.C. DC 9502: 50 pre-formed kink leads 1,25" (+ 104 tranfered)</t>
  </si>
  <si>
    <t>5U ENDPLATE FOR 3C, 3D, 3E  ALUMINUM 9 3/4"x13")</t>
  </si>
  <si>
    <t>HANDLE 10"</t>
  </si>
  <si>
    <t>1427D10</t>
  </si>
  <si>
    <t>SCREW #10-32 x 1/2" Binding Head Phillips Yellow Zn</t>
  </si>
  <si>
    <t>AN960JD10</t>
  </si>
  <si>
    <t xml:space="preserve">SCREW #10-32 x 1/2" Flat Head 100 degr. Phillips SS </t>
  </si>
  <si>
    <t>S2530S020013</t>
  </si>
  <si>
    <t>CONN. 2 POS. 0.100" SHELL W/LOCKING RIBS (WHITE)</t>
  </si>
  <si>
    <t>2530S020013</t>
  </si>
  <si>
    <t>S2571P02V000</t>
  </si>
  <si>
    <t>HPST-1-01</t>
  </si>
  <si>
    <t>PST-3-01</t>
  </si>
  <si>
    <t>HPST-3-01</t>
  </si>
  <si>
    <t>HSRS4-2-01</t>
  </si>
  <si>
    <t>HTCBS-12N</t>
  </si>
  <si>
    <t>STEWART CONNECTOR SYSTEMS</t>
  </si>
  <si>
    <t>RB-127</t>
  </si>
  <si>
    <t>FHA-632-8</t>
  </si>
  <si>
    <t>P0242630</t>
  </si>
  <si>
    <t>#4-40 x ,219" Pan Hd Slotted Yell. Zn</t>
  </si>
  <si>
    <t>order by description</t>
  </si>
  <si>
    <t>UL1007 #24 (7x32) WHT TR-64</t>
  </si>
  <si>
    <t>9923-9</t>
  </si>
  <si>
    <t>9516</t>
  </si>
  <si>
    <t>4827</t>
  </si>
  <si>
    <t>1451B</t>
  </si>
  <si>
    <t>HEX SPACER #6-32 x 3/4"  Brass/Nickel</t>
  </si>
  <si>
    <t>H1451B</t>
  </si>
  <si>
    <t>FLAT WASHER ID: #10, OD: 1/2", THK: ,047" STEEL/Nickel</t>
  </si>
  <si>
    <t>HW-332</t>
  </si>
  <si>
    <t>WT-20</t>
  </si>
  <si>
    <t>W-254</t>
  </si>
  <si>
    <t>FINISHING CUP WASHER ID: #10, OD: 15/32" STEEL/Nickel</t>
  </si>
  <si>
    <t>W-389</t>
  </si>
  <si>
    <t>FLAT WASHER ID: 1/2", OD:5/8", THK: ,048" Steel/nickel</t>
  </si>
  <si>
    <t>382-173</t>
  </si>
  <si>
    <t>H382-173</t>
  </si>
  <si>
    <t xml:space="preserve">SCREW M3 x 20mm Cheese Head Slotted Zinc Plated </t>
  </si>
  <si>
    <t>W-530</t>
  </si>
  <si>
    <t>174-312 or 20720-00250C</t>
  </si>
  <si>
    <t>3369</t>
  </si>
  <si>
    <t>FLAT WASHER #6 x 1/4"OD (THK:,062") FIBER (BLACK)</t>
  </si>
  <si>
    <t>3332</t>
  </si>
  <si>
    <t>CABLE CLAMP 1/8"x 3/8" WIDE NATURAL NYLON (#10 hole)</t>
  </si>
  <si>
    <t>FIBER SHOULDER WASHER #4 x ,187"OD (THK:,062") L: ,031" (BLACK)</t>
  </si>
  <si>
    <t>ROCKBESTOS-SURPRENANT</t>
  </si>
  <si>
    <t>EFXE 18 DK GY</t>
  </si>
  <si>
    <t>SSW-110-03-S-D</t>
  </si>
  <si>
    <t xml:space="preserve">SOCKET STRIP 2x10=20 POS </t>
  </si>
  <si>
    <t>FLAT WASHER 1/4" x 5/8" OD (0,040" THK) NYLON</t>
  </si>
  <si>
    <t>GROMMET STRIP ,062-,099" TYPE CP (CLEAR) 100FT/box</t>
  </si>
  <si>
    <t xml:space="preserve">SCREW M3,5 x 10mm Pan Head Phillips Zinc Plated </t>
  </si>
  <si>
    <t>382-175</t>
  </si>
  <si>
    <t>INDUCTOR EMI/RFI FILTER LON NETWORK (T.H.) 90/tray</t>
  </si>
  <si>
    <t>KFE-143-12</t>
  </si>
  <si>
    <t>#1/4"x 5/8" ALUMINUM Spacer IRIDITE CLEAR (OD:3/8")</t>
  </si>
  <si>
    <t>SCREW #4-40 x 3/8" Binding Head Phillips SS SEALED WITH O-RING</t>
  </si>
  <si>
    <t>R-440-3/8</t>
  </si>
  <si>
    <t>#6-32 x 2 1/4" HEX 3/8" FEMALE BRASS STANDOFF</t>
  </si>
  <si>
    <t>2264-632-B5</t>
  </si>
  <si>
    <t>SSO-632-24</t>
  </si>
  <si>
    <t xml:space="preserve">#6-32x3/4" THRU-HOLE STANDOFFS STAINLESS STEEL for ,040"+ sheet THK. </t>
  </si>
  <si>
    <t>B-1505</t>
  </si>
  <si>
    <t xml:space="preserve">SCREW #10-32 x 1" Round Head Slotted Zinc Plated </t>
  </si>
  <si>
    <t>395-059</t>
  </si>
  <si>
    <t xml:space="preserve">SCREW #10-32 x 3/8" Round  Head Robertson Zinc Plated </t>
  </si>
  <si>
    <t>MS-21</t>
  </si>
  <si>
    <t>SCREW #4-40 x 1/2" Oval Head Slotted Zinc Plated</t>
  </si>
  <si>
    <t>MPBPA19001UNF</t>
  </si>
  <si>
    <t>1 + DIGICO: 2e</t>
  </si>
  <si>
    <t>J3505-3</t>
  </si>
  <si>
    <t>J3505-2</t>
  </si>
  <si>
    <t>3505-2</t>
  </si>
  <si>
    <t>SHORT LATCH FOR ,100"x,100" LATCH/EJECTOR HEADER (W/PIN) ,773"LG</t>
  </si>
  <si>
    <t>LONG LATCH FOR ,100"x,100" LATCH/EJECTOR HEADER (W/PIN) ,868" LG</t>
  </si>
  <si>
    <t>R50L</t>
  </si>
  <si>
    <t>POTENTIOMETER 50 OHM 3W #4 TAPER w/ solder eyelets</t>
  </si>
  <si>
    <t>RVR50L</t>
  </si>
  <si>
    <t>Lab Eng.: DC 9536</t>
  </si>
  <si>
    <t>RO150R-50W-5</t>
  </si>
  <si>
    <t>RESISTANCE 150R 50W 5% DIVIDOHM WIREWOUND ADJ. VITREOUS ENAMELED</t>
  </si>
  <si>
    <t>OHMITE</t>
  </si>
  <si>
    <t>D50K150</t>
  </si>
  <si>
    <t>Lab Eng.: DC 8509 (10 REFURB.)</t>
  </si>
  <si>
    <t>RK100K-W25-5</t>
  </si>
  <si>
    <t>RESISTANCE 100K 1/4W 5% METAL 0XIDE</t>
  </si>
  <si>
    <t>KOA</t>
  </si>
  <si>
    <t>ML07104J</t>
  </si>
  <si>
    <t>DIGICO: made in Japan (partial reel)</t>
  </si>
  <si>
    <t>RK10K-W25-5</t>
  </si>
  <si>
    <t>RESISTANCE 10K 1/4W 5% METAL 0XIDE</t>
  </si>
  <si>
    <t>ML07103J</t>
  </si>
  <si>
    <t>RK15K-W25-5</t>
  </si>
  <si>
    <t>RESISTANCE 15K 1/4W 5% METAL 0XIDE</t>
  </si>
  <si>
    <t>ML07153J</t>
  </si>
  <si>
    <t>RK100R-W25-5</t>
  </si>
  <si>
    <t>RESISTANCE 100R 1/4W 5% METAL 0XIDE</t>
  </si>
  <si>
    <t>ML07101J</t>
  </si>
  <si>
    <t>RK160R-W25-5</t>
  </si>
  <si>
    <t>RESISTANCE 160R 1/4W 5% METAL 0XIDE</t>
  </si>
  <si>
    <t>ML07161J</t>
  </si>
  <si>
    <t>RK1K0-W25-5</t>
  </si>
  <si>
    <t>RESISTANCE 1K 1/4W 5% METAL 0XIDE</t>
  </si>
  <si>
    <t>ML07102J</t>
  </si>
  <si>
    <t>RK1K5-W25-5</t>
  </si>
  <si>
    <t>RESISTANCE 1K5 1/4W 5% METAL 0XIDE</t>
  </si>
  <si>
    <t>ML07152J</t>
  </si>
  <si>
    <t>RK1K8-W25-5</t>
  </si>
  <si>
    <t>RESISTANCE 1K8 1/4W 5% METAL 0XIDE</t>
  </si>
  <si>
    <t>ML07182J</t>
  </si>
  <si>
    <t>RK220R-W25-5</t>
  </si>
  <si>
    <t>RESISTANCE 220R 1/4W 5% METAL 0XIDE</t>
  </si>
  <si>
    <t>ML07221J</t>
  </si>
  <si>
    <t>RK22K-W25-5</t>
  </si>
  <si>
    <t>ML07223J</t>
  </si>
  <si>
    <t>RESISTANCE 22K 1/4W 5% METAL 0XIDE</t>
  </si>
  <si>
    <t>RK22R-W25-5</t>
  </si>
  <si>
    <t>RESISTANCE 22R 1/4W 5% METAL 0XIDE</t>
  </si>
  <si>
    <t>ML07220J</t>
  </si>
  <si>
    <t>RK240R-2W-5</t>
  </si>
  <si>
    <t>RESISTANCE 240R 2W 5% METAL FILM</t>
  </si>
  <si>
    <t>RSS-2241J</t>
  </si>
  <si>
    <t>DIGICO: made in Japan</t>
  </si>
  <si>
    <t>RK270R-W25-5</t>
  </si>
  <si>
    <t>RESISTANCE 270R 1/4W 5% METAL 0XIDE</t>
  </si>
  <si>
    <t>ML07271J</t>
  </si>
  <si>
    <t>RK2K2-W25-5</t>
  </si>
  <si>
    <t>RESISTANCE 2.2K 1/4W 5% METAL 0XIDE</t>
  </si>
  <si>
    <t>ML07222J</t>
  </si>
  <si>
    <t>RK330R-W25-5</t>
  </si>
  <si>
    <t>RESISTANCE 330R 1/4W 5% METAL 0XIDE</t>
  </si>
  <si>
    <t>ML07331J</t>
  </si>
  <si>
    <t>RK33K-W25-5</t>
  </si>
  <si>
    <t>RESISTANCE 33K 1/4W 5% METAL 0XIDE</t>
  </si>
  <si>
    <t>ML07333J</t>
  </si>
  <si>
    <t>RK470R-W25-5</t>
  </si>
  <si>
    <t>RESISTANCE 470R 1/4W 5% METAL 0XIDE</t>
  </si>
  <si>
    <t>ML07471J</t>
  </si>
  <si>
    <t>RK4K7-W25-5</t>
  </si>
  <si>
    <t>RESISTANCE 4.7K 1/4W 5% METAL 0XIDE</t>
  </si>
  <si>
    <t>ML07472J</t>
  </si>
  <si>
    <t>RK56K-W25-5</t>
  </si>
  <si>
    <t>RESISTANCE 56K 1/4W 5% METAL 0XIDE</t>
  </si>
  <si>
    <t>ML07563J</t>
  </si>
  <si>
    <t>RK750R-W25-5</t>
  </si>
  <si>
    <t>RESISTANCE 750R 1/4W 5% METAL 0XIDE</t>
  </si>
  <si>
    <t>ML07751J</t>
  </si>
  <si>
    <t>RK8K2-W25-5</t>
  </si>
  <si>
    <t>RESISTANCE 8.2K 1/4W 5% METAL 0XIDE</t>
  </si>
  <si>
    <t>ML07822J</t>
  </si>
  <si>
    <t>RK9K1-W25-5</t>
  </si>
  <si>
    <t>RESISTANCE 9.1K 1/4W 5% METAL 0XIDE</t>
  </si>
  <si>
    <t>ML07912J</t>
  </si>
  <si>
    <t>M1,6 FLAT WASHER OD: 4mm THK: 0,3mm DIN125A STEEL/Zn plated</t>
  </si>
  <si>
    <t>CROWN</t>
  </si>
  <si>
    <t>A0288184 / JPV14-14R</t>
  </si>
  <si>
    <t>HEX SOCKET CAP FLAT SCREW #10-32 x 3/4" ALLOY STEEL</t>
  </si>
  <si>
    <t>HEX SOCKET CAP FLAT SCREW #6-32 x 1/4" ALLOY STEEL</t>
  </si>
  <si>
    <t>TIE WRAP 4" NYLON BLACK (1K/bag) MS90387-1</t>
  </si>
  <si>
    <t>PLM1M-M</t>
  </si>
  <si>
    <t xml:space="preserve">MARKER TIE WRAP 4" NYLON WHITE (1K/bag) </t>
  </si>
  <si>
    <t>WRAP POST SUPPORT TERMINAL W/ ,025" SQUARE POSTS (TIN)</t>
  </si>
  <si>
    <t>SWAGELOK</t>
  </si>
  <si>
    <t>5-43K-</t>
  </si>
  <si>
    <t>LEVER</t>
  </si>
  <si>
    <t>UL1007 #24 (7x32) GRAY TR-64</t>
  </si>
  <si>
    <t>9923-8</t>
  </si>
  <si>
    <t>SS316 BULKHEAD UNION TUBE OD 1/4"</t>
  </si>
  <si>
    <t>SS-400-61</t>
  </si>
  <si>
    <t>GRAYHILL</t>
  </si>
  <si>
    <t>NUT 1/2"-28 WIDTH ACROSS FLATS 0,623", THK: 0,090" Brass/Nickel plated</t>
  </si>
  <si>
    <t>2-329631-0</t>
  </si>
  <si>
    <t xml:space="preserve">SCREW #10-32 x 3/8" Round Head Slotted Zinc Plated </t>
  </si>
  <si>
    <t>B-1504</t>
  </si>
  <si>
    <t>MS-432</t>
  </si>
  <si>
    <t>SCREW #10-32 x 3/4" Round Head Robertson Zinc Plated</t>
  </si>
  <si>
    <t>B-1467</t>
  </si>
  <si>
    <t xml:space="preserve">PCM5 LABEL                </t>
  </si>
  <si>
    <t>WIRE #18 SAE J1128 GPT GREEN/PINK</t>
  </si>
  <si>
    <t>SAE J1128 GPT GN / PINK</t>
  </si>
  <si>
    <t>RPB00062</t>
  </si>
  <si>
    <t>MS-563</t>
  </si>
  <si>
    <t>SCREW #8-32 x 3/16" Round Head Slotted Brass</t>
  </si>
  <si>
    <t>MS-2177</t>
  </si>
  <si>
    <t>SCREW #8-32 x 3/8" Binding Head Slotted SS</t>
  </si>
  <si>
    <t>MS-2174</t>
  </si>
  <si>
    <t>SCREW #8-32 x 3/8" Round Head Slotted SS</t>
  </si>
  <si>
    <t>MS35206-263</t>
  </si>
  <si>
    <t>SCREW #10-24 x 1/2" Binding Head Phillips Yellow Zn</t>
  </si>
  <si>
    <t>MS35206-265</t>
  </si>
  <si>
    <t>SCREW #10-24 x 3/4" Binding Head Phillips Yellow Zn</t>
  </si>
  <si>
    <t>MS35207-263</t>
  </si>
  <si>
    <t>2199-1032-B0</t>
  </si>
  <si>
    <t>RUBBER PLUG BUMPER FOR 3/16" HOLE</t>
  </si>
  <si>
    <t>W-5803</t>
  </si>
  <si>
    <t>SEALED WASHER #4, NYLON</t>
  </si>
  <si>
    <t>W-270</t>
  </si>
  <si>
    <t>A0368664</t>
  </si>
  <si>
    <t>SAE J1128 GPT BK / PINK</t>
  </si>
  <si>
    <t>WIREX</t>
  </si>
  <si>
    <t>KX6-20S-UPAP</t>
  </si>
  <si>
    <t>TX6-20S-UPAP</t>
  </si>
  <si>
    <t>3102</t>
  </si>
  <si>
    <t>NYLON SHOULDER WASHER #4 x ,145"OD (THK:,047") L: 1/8"</t>
  </si>
  <si>
    <t>SPAE-NAUR equiv. 230-002</t>
  </si>
  <si>
    <t>Used</t>
  </si>
  <si>
    <t>2 Used</t>
  </si>
  <si>
    <t>SIGNAL TRANSFORMER</t>
  </si>
  <si>
    <t>M4L-2-10</t>
  </si>
  <si>
    <t>TRANSFORMER Pri. 210/230/250V 5.1/4.6/4.3A; Sec. 115V 1000VA</t>
  </si>
  <si>
    <t>BSOA-632-22</t>
  </si>
  <si>
    <t>50-6010 or 051-44-001-41</t>
  </si>
  <si>
    <t>DIGICO: no discount</t>
  </si>
  <si>
    <t>156F18V24N1CR</t>
  </si>
  <si>
    <t>ADHESIVE LABEL #11 (36/sheet) (25 sheets/box)</t>
  </si>
  <si>
    <t>WM-11 or 10011</t>
  </si>
  <si>
    <t>ADHESIVE LABEL #12 (36/sheet) (25 sheets/box)</t>
  </si>
  <si>
    <t>unsolder: CONCORD equiv. 10-216-2-05</t>
  </si>
  <si>
    <t>Concord equiv. 512-5009-02</t>
  </si>
  <si>
    <t>Concord equiv. 512-5010-02</t>
  </si>
  <si>
    <t>WIRE WRAP DIP 8 IDENTIFICATION TAG (Numbers Blue)</t>
  </si>
  <si>
    <t>WIELAND</t>
  </si>
  <si>
    <t>SCREW #6-32 x 1/4" Binding Head Phillips Yellow Zn W/Loctite Yellow</t>
  </si>
  <si>
    <t>SCREW #4-40 x 1/4" Binding Head Phillips Yellow Zn</t>
  </si>
  <si>
    <t>SCREW #4-40 x 5/16" Binding Head Phillips Yellow Zn</t>
  </si>
  <si>
    <t>URS422-485</t>
  </si>
  <si>
    <t>#12-24 x 1/2" HWTTSLSTZY</t>
  </si>
  <si>
    <t>P097F813</t>
  </si>
  <si>
    <t>SCREW #12-24x 1/2" HEX/SLOTTED YELLOW ZINC</t>
  </si>
  <si>
    <t>24665,025,010</t>
  </si>
  <si>
    <t>24641,015,012</t>
  </si>
  <si>
    <t>SCREW M1,5x12mm Pan Head Slotted STEEL/Zn DIN85</t>
  </si>
  <si>
    <t xml:space="preserve">SLIDING RAIL 19" RIGHT HAND </t>
  </si>
  <si>
    <t>SLIDING RAIL 21" LEFT HAND</t>
  </si>
  <si>
    <t>OPTREX</t>
  </si>
  <si>
    <t>8441B</t>
  </si>
  <si>
    <t>Equiv. SPAENAUR 388-052</t>
  </si>
  <si>
    <t>SQUARE NUT M3 THK: 1,8mm STEEL/Zn DIN562</t>
  </si>
  <si>
    <t>24769,030,001</t>
  </si>
  <si>
    <t>HEX BOLT M6 x 20mm Steel/Yellow Zn plated Gr.5,6 DIN933 FULL THREADS</t>
  </si>
  <si>
    <t>330-052ZP</t>
  </si>
  <si>
    <t>HEX BOLT M6 x 30mm Steel/Zinc Gr. 8,8 DIN933 FULL THREADS</t>
  </si>
  <si>
    <t>HEX BOLT M6 x 90mm Steel/Zinc Gr. 8,8 DIN931</t>
  </si>
  <si>
    <t>330-XXXZP</t>
  </si>
  <si>
    <t xml:space="preserve">ELEVATED SOCKET 2x9=18 POS </t>
  </si>
  <si>
    <t>TRANSFORMER 60 Hz Primary: 115V, Sec. 36V, 8A, type X</t>
  </si>
  <si>
    <t>(H)3303</t>
  </si>
  <si>
    <t>(H03306 Cords</t>
  </si>
  <si>
    <t>WM-17 or 10017</t>
  </si>
  <si>
    <t>P0210810</t>
  </si>
  <si>
    <t>CABLE 5 x #16 (26x30)CSA CMG  60C FT4 LL61365</t>
  </si>
  <si>
    <t>SCIENTIFIC-ATLANTA</t>
  </si>
  <si>
    <t>Model 6351</t>
  </si>
  <si>
    <t>MODULATOR</t>
  </si>
  <si>
    <t>ATC-FROST</t>
  </si>
  <si>
    <t>T-8-27-91-RH/LH</t>
  </si>
  <si>
    <t>T-8-25-94-RH/LH</t>
  </si>
  <si>
    <t>QTY</t>
  </si>
  <si>
    <t>U/M</t>
  </si>
  <si>
    <t>PRICE</t>
  </si>
  <si>
    <t>(CDN)</t>
  </si>
  <si>
    <t>TOTAL VALUE</t>
  </si>
  <si>
    <t>#4-40 HEX NUTS THK 1/8" Width across flats 0,250" Yellow Zn + Nylon inserts</t>
  </si>
  <si>
    <t>MS21044N04</t>
  </si>
  <si>
    <t>FURUKAWA</t>
  </si>
  <si>
    <t>FW-C-2F-B</t>
  </si>
  <si>
    <t>FW-C-4F-B</t>
  </si>
  <si>
    <t>FW-C-6F-B</t>
  </si>
  <si>
    <t>ROTARY SWITCH 2D-2P-ADJUST, PCB</t>
  </si>
  <si>
    <t>ADHESIVE LABEL #16 (36/sheet) (25 sheets/box)</t>
  </si>
  <si>
    <t>WM-16 or 10016</t>
  </si>
  <si>
    <t>RUBBER GROMMET ID:1/8" FOR HOLE 3/16" THK: 1/16"</t>
  </si>
  <si>
    <t>FLAT WASHER #8 x 3/8"OD (THK:,062") FIBER (RUST)</t>
  </si>
  <si>
    <t>3372 equiv.</t>
  </si>
  <si>
    <t>15TSP142</t>
  </si>
  <si>
    <t xml:space="preserve">SPACER #6-32 x 5/16", OD: 3/16",  NYLON </t>
  </si>
  <si>
    <t>H15TSP142</t>
  </si>
  <si>
    <t>3051</t>
  </si>
  <si>
    <t>NYLON SHOULDER WASHER #2 x ,145"OD (THK:,047") L: 1/8"</t>
  </si>
  <si>
    <t>3366</t>
  </si>
  <si>
    <t>FLAT WASHER #2 x 3/16"OD (THK:,062") FIBER (BLACK)</t>
  </si>
  <si>
    <t>30819-088</t>
  </si>
  <si>
    <t>M30819-088</t>
  </si>
  <si>
    <t xml:space="preserve">CONN. 4 POS. FEMALE SOLDER </t>
  </si>
  <si>
    <t>851-06AC8-4S50</t>
  </si>
  <si>
    <t>DC 8829 USED</t>
  </si>
  <si>
    <t>G8801-15N</t>
  </si>
  <si>
    <t>BACKSHELL #15 OLIVE</t>
  </si>
  <si>
    <t>SCREW M4x10mm Hex Socket ALLOY STEEL DIN912 - GRADE 12,9 (not plated)</t>
  </si>
  <si>
    <t>R0115556</t>
  </si>
  <si>
    <t xml:space="preserve">101692 or </t>
  </si>
  <si>
    <t>W156F18V24N1</t>
  </si>
  <si>
    <t>TRW</t>
  </si>
  <si>
    <t>Equiv. Micro Plastics 10SC004003</t>
  </si>
  <si>
    <t>RHP Canada</t>
  </si>
  <si>
    <t>SS-1624-6</t>
  </si>
  <si>
    <t>OIL IMPREGNATED SINTERED BRONZE SLEEVE BUSHING</t>
  </si>
  <si>
    <t>760-2004</t>
  </si>
  <si>
    <t>SHOULDER WASHER #4 x ,250"OD (THK:,031") L: ,031" NYLON for 0,187" HOLE</t>
  </si>
  <si>
    <t>J60766-2</t>
  </si>
  <si>
    <t>R0111853</t>
  </si>
  <si>
    <t>ADHESIVE LABEL #7 (36/sheet) (25 sheets/box)</t>
  </si>
  <si>
    <t>ADHESIVE LABEL #9 (36/sheet) (25 sheets/box)</t>
  </si>
  <si>
    <t>WM-9 or 10009</t>
  </si>
  <si>
    <t>ADHESIVE LABEL #79 (36/sheet) (25 sheets/box)</t>
  </si>
  <si>
    <t xml:space="preserve">3U FRONT PANEL 4HP x 20mm (Nat. Anodized) </t>
  </si>
  <si>
    <t>30807-481</t>
  </si>
  <si>
    <t>Stk DIGICO 17B11</t>
  </si>
  <si>
    <t>30807-501</t>
  </si>
  <si>
    <t xml:space="preserve">3U FRONT PANEL 14HP x 55,9mm (Nat. Anodized) </t>
  </si>
  <si>
    <t>UFTT-10A</t>
  </si>
  <si>
    <t>ECHELON</t>
  </si>
  <si>
    <t>DIGICO 01A02 (no discount): DC0409</t>
  </si>
  <si>
    <t>SAE J1128 GPT YL / PINK</t>
  </si>
  <si>
    <t>DIGICO: DC 09-24-97</t>
  </si>
  <si>
    <t>DP-1375 or 2753</t>
  </si>
  <si>
    <t>1170</t>
  </si>
  <si>
    <t>H632X11-4BHP</t>
  </si>
  <si>
    <t>NAS1454C3-,,,,,</t>
  </si>
  <si>
    <t>SCREW ROD #10-32 x 1 1/2" SS</t>
  </si>
  <si>
    <t>NAS1454C3-0112</t>
  </si>
  <si>
    <t>SCREW ROD #10-32 x 1 3/4" SS</t>
  </si>
  <si>
    <t>DC: 95116 (ROLL #24)</t>
  </si>
  <si>
    <t>SL-156 POST CONNECTOR RCPT CONTACT (7K/REEL)</t>
  </si>
  <si>
    <t>SP-43</t>
  </si>
  <si>
    <t>NYLON SPACER #2 x 5/16" OD: 3/16" (WHITE)</t>
  </si>
  <si>
    <t>92825A134</t>
  </si>
  <si>
    <t>H92825A134</t>
  </si>
  <si>
    <t>HX-1</t>
  </si>
  <si>
    <t>HEX SOCKET CAP SCREW #4-40 x 1/2" ALLOY STEEL</t>
  </si>
  <si>
    <t>MS-118</t>
  </si>
  <si>
    <t>SCREW #4-40 x 7/16" Fillister Head Slotted Zinc Plated</t>
  </si>
  <si>
    <t>CONNECTOR POWER 3 POS. MALE W/ Mtg Holes</t>
  </si>
  <si>
    <t>EAC301</t>
  </si>
  <si>
    <t>CARD EJECTORS (2 + WITH PINS)</t>
  </si>
  <si>
    <t>2324</t>
  </si>
  <si>
    <t>HEX SPACER fem. #6-32 x 1" BRASS 1/4" OD</t>
  </si>
  <si>
    <t>2144</t>
  </si>
  <si>
    <t>395-043</t>
  </si>
  <si>
    <t xml:space="preserve">SCREW #10-32 x 1/2" Round Head Robertson Zinc Plated </t>
  </si>
  <si>
    <t>9156 305M/R</t>
  </si>
  <si>
    <t>A0298700</t>
  </si>
  <si>
    <t>RB1223</t>
  </si>
  <si>
    <t>TOKO AMERICA</t>
  </si>
  <si>
    <t>646CY-101M-P3</t>
  </si>
  <si>
    <t>TS646CY-101M</t>
  </si>
  <si>
    <t>MS24693-S3</t>
  </si>
  <si>
    <t>SWITCHCRAFT</t>
  </si>
  <si>
    <t xml:space="preserve">PCM7 LABEL                </t>
  </si>
  <si>
    <t xml:space="preserve">PCM9 LABEL               </t>
  </si>
  <si>
    <t xml:space="preserve">PCM11 LABEL              </t>
  </si>
  <si>
    <t>UL1180 #18 (19X30) ORG TEFLON</t>
  </si>
  <si>
    <t>STETCO / FASTRON</t>
  </si>
  <si>
    <t>0805G121KTE</t>
  </si>
  <si>
    <t>DIGICO: made in USA</t>
  </si>
  <si>
    <t>TS0805G121KTE</t>
  </si>
  <si>
    <t>INDUCTOR 120nH 10% SMD 0805 (ON TAPE: 6" reel)</t>
  </si>
  <si>
    <t>ROTARY SWITCH 7 POS. 0,3A 125VAC 50mOhms max.PCB 1pole/1section Shaft 10mm</t>
  </si>
  <si>
    <t>R0112561</t>
  </si>
  <si>
    <t>AMERICAN INSULATED WIRE</t>
  </si>
  <si>
    <t>DIGICO 2e</t>
  </si>
  <si>
    <t>24691,030,012</t>
  </si>
  <si>
    <t>ADHESIVE LABEL #0 (36/sheet) (25 sheets/box)</t>
  </si>
  <si>
    <t>H956-242702B</t>
  </si>
  <si>
    <t>3/8" PVC clear tubing Wall ,020" SUFLEX ASTRA 701 +90--55 C QPL MIL-I-631, Grades A &amp; B</t>
  </si>
  <si>
    <t>H/S TUBING 1/8" MARKER # 6 (BLUE)</t>
  </si>
  <si>
    <t>TRSA-1016/C/1/6</t>
  </si>
  <si>
    <t>H/S TUBING 1/8" MARKER # 7 (PURPLE)</t>
  </si>
  <si>
    <t>TRSA-1017/C/1/7</t>
  </si>
  <si>
    <t>H/S TUBING 1/8" MARKER # 8 (GREY)</t>
  </si>
  <si>
    <t>TRSA-1018/C/1/8</t>
  </si>
  <si>
    <t>ADHESIVE LABEL #42 (36/sheet) (25 sheets/box)</t>
  </si>
  <si>
    <t>WM-29 or 10029</t>
  </si>
  <si>
    <t>ADHESIVE LABEL #30 (36/sheet) (25 sheets/box)</t>
  </si>
  <si>
    <t>WM-30 or 10030</t>
  </si>
  <si>
    <t>1" DIA. SHAFT LOCK 1/4" ID Brass/Nickel W/ 3/8"-32 nut</t>
  </si>
  <si>
    <t>1701</t>
  </si>
  <si>
    <t>7/16" SHAFT LOCK 1/4" Brass/Nickel W/ 3/8"-32 nut</t>
  </si>
  <si>
    <t>7311</t>
  </si>
  <si>
    <t>H7311</t>
  </si>
  <si>
    <t>L/W TERMINAL LUG #4 W/ 3/32" HOLES )(,018" Brass/Ni)</t>
  </si>
  <si>
    <t>4803</t>
  </si>
  <si>
    <t>H4803</t>
  </si>
  <si>
    <t>4806</t>
  </si>
  <si>
    <t xml:space="preserve">HEX SPACER male/fem. #4-40 x 1" NYLON </t>
  </si>
  <si>
    <t>T0148-020-180-900-001</t>
  </si>
  <si>
    <t>#4-40 x 2" ALUM. ROUND SPACER OD .250"</t>
  </si>
  <si>
    <t>SCREW #4-40 x 1/4" Flat Head Slotted SS 18-8</t>
  </si>
  <si>
    <t>MS-2060</t>
  </si>
  <si>
    <t>SCREW #6-32 x 3/8" Binding Head Phillips SS</t>
  </si>
  <si>
    <t>MS35206-229</t>
  </si>
  <si>
    <t>SCREW #6-32 x 7/16 Binding Head Phillips Yellow Zn</t>
  </si>
  <si>
    <t>MS35206-230</t>
  </si>
  <si>
    <t>SCREW #6-32 x 1/2" Binding Head Phillips Yellow Zn</t>
  </si>
  <si>
    <t>MS-2357P</t>
  </si>
  <si>
    <t>1824-02430</t>
  </si>
  <si>
    <t>INBORD PIN ,040"  L: ,160" for ,062" PCB TIN plated</t>
  </si>
  <si>
    <t>W1T20-00830</t>
  </si>
  <si>
    <t xml:space="preserve">TAPE POLYESTER 1" WHITE (215ft/R)  </t>
  </si>
  <si>
    <t>WinSystems</t>
  </si>
  <si>
    <t>SCREW #6-32 x 3/8" Flat Head Slotted Zinc Plated</t>
  </si>
  <si>
    <t>MS-279</t>
  </si>
  <si>
    <t>WAGO</t>
  </si>
  <si>
    <t xml:space="preserve">PCM6 LABEL               </t>
  </si>
  <si>
    <t>FERRITE BEAD 100MHz 500mA 24 ohms SMD 1206 (Tape &amp; reel)</t>
  </si>
  <si>
    <t>TSFB-321611</t>
  </si>
  <si>
    <t>R0112382</t>
  </si>
  <si>
    <t>XS1A3-8G</t>
  </si>
  <si>
    <t>11E05(small bins)</t>
  </si>
  <si>
    <t>#4-40x3/16" BRASS ROUND CRIMP SPACER PCB .094" (Hole ,138")</t>
  </si>
  <si>
    <t>DIIGICO: DC 1197 (made in Japan) 7" reel</t>
  </si>
  <si>
    <t>M.C. (made in Mexico)</t>
  </si>
  <si>
    <t>C474ER050-1</t>
  </si>
  <si>
    <t>JPCON</t>
  </si>
  <si>
    <t>DIGICO (T&amp;R)</t>
  </si>
  <si>
    <t>Cap. 0,47uF 50V Electr. Rad. L.S.:0,100"</t>
  </si>
  <si>
    <t>CS474CX016K…</t>
  </si>
  <si>
    <t>C0805C474K4RAC7800</t>
  </si>
  <si>
    <t>KEMET</t>
  </si>
  <si>
    <t>C221CZ050M</t>
  </si>
  <si>
    <t>C0805C221K5GAC7800</t>
  </si>
  <si>
    <t>C121CN050K</t>
  </si>
  <si>
    <t>C1206C121K5GAC7800</t>
  </si>
  <si>
    <t>CS475T010M</t>
  </si>
  <si>
    <t>T491B475K010AS</t>
  </si>
  <si>
    <t>CS106T035K</t>
  </si>
  <si>
    <t>T491D106K035AS</t>
  </si>
  <si>
    <t>CS226T016M</t>
  </si>
  <si>
    <t>T491D226K016AS</t>
  </si>
  <si>
    <t>CS476T006K</t>
  </si>
  <si>
    <t>CS476T010M</t>
  </si>
  <si>
    <t xml:space="preserve">Cap. 0,47uF 16V 10% Cer. X7R SMD 0805 </t>
  </si>
  <si>
    <t xml:space="preserve">Cap. 220pF 50V 20% Cer. NPO SMD 0805 </t>
  </si>
  <si>
    <t xml:space="preserve">Cap. 120pF 50V 10% Cer. NPO SMD 0805 </t>
  </si>
  <si>
    <t>Cap. 4,7uF 10V 20% Tant. SMD case B</t>
  </si>
  <si>
    <t>Cap. 10uF 35V 10% Tant. SMD case D</t>
  </si>
  <si>
    <t>Cap. 22uF 16V 20% Tant. SMD case D</t>
  </si>
  <si>
    <t>Cap. 47uF 6,3V 10% Tant. SMD case C/ 6032</t>
  </si>
  <si>
    <t>Cap. 47uF 10V 20% Tant. SMD case C/ 6032</t>
  </si>
  <si>
    <t>DIGICO: DC'011699 (7" reel)</t>
  </si>
  <si>
    <t>DIGICO: DC111596 (7" reel)</t>
  </si>
  <si>
    <t>DIGICO: DC60497 (7" reel)</t>
  </si>
  <si>
    <t>DIGICO: DC11996 (7" reel)</t>
  </si>
  <si>
    <t>DIGICO: DC52600 (7" reelL)</t>
  </si>
  <si>
    <t>DIGICO: DC'062997 (7" reel)</t>
  </si>
  <si>
    <t>DIGICO : DC:N/A (BULK Yellow)</t>
  </si>
  <si>
    <t>DIGICO : DC:N/A (BULK Black)</t>
  </si>
  <si>
    <t>C156MS370</t>
  </si>
  <si>
    <t>21FD3715</t>
  </si>
  <si>
    <t>MALLORY</t>
  </si>
  <si>
    <t>C405MS370-8</t>
  </si>
  <si>
    <t>32FD3704</t>
  </si>
  <si>
    <t>Cap. 15u 370VAC 10% Round: ,250" tabs (1 7/8"x2,63")</t>
  </si>
  <si>
    <t>HEIMANN: no discount (DC9913) made in USA</t>
  </si>
  <si>
    <t>Cap. 4u 370VAC 10% Oval ,250" tabs (1 5/16"x2 5/32"x2,13")</t>
  </si>
  <si>
    <t>945-1961-01: active (made in USA)</t>
  </si>
  <si>
    <t>OPN470</t>
  </si>
  <si>
    <t>Cap. 4u 370VAC 10% Oval ,250" tabs (30x51x52mm)</t>
  </si>
  <si>
    <t>DIGICO: DC8436 (used)</t>
  </si>
  <si>
    <t>49SMLB115</t>
  </si>
  <si>
    <t>SARONIX</t>
  </si>
  <si>
    <t>CRYSTAL 11,5MHz HC49 SMD</t>
  </si>
  <si>
    <t>ABSL-5,000MHZ-T</t>
  </si>
  <si>
    <t>ABRACON</t>
  </si>
  <si>
    <t>CRYATAL 5MHz SMD HC49US</t>
  </si>
  <si>
    <t>XSCM200S327</t>
  </si>
  <si>
    <t>CM200S32,768KDZFT</t>
  </si>
  <si>
    <t>CITIZEN</t>
  </si>
  <si>
    <t>XSCM309S18-43</t>
  </si>
  <si>
    <t>CM309S18,432MABJTR</t>
  </si>
  <si>
    <t>XSECS-40-S-5P-TR</t>
  </si>
  <si>
    <t>ECS-40-S-5P-TR</t>
  </si>
  <si>
    <t>CRYSTAL 32,768K SMD (cut tape)</t>
  </si>
  <si>
    <t>CRYSTAL 18,432MHz SMD (cut tape)</t>
  </si>
  <si>
    <t>CRYSTAL 4MHz SMD (cut tape)</t>
  </si>
  <si>
    <t>DIGICO: TDS (made in Japan)</t>
  </si>
  <si>
    <t>DIGICO: no discount (made in South Korea)</t>
  </si>
  <si>
    <t>XSHC49SD100</t>
  </si>
  <si>
    <t>ECS-100-S-5P-TR</t>
  </si>
  <si>
    <t>ECS</t>
  </si>
  <si>
    <t>XSHC49SD200</t>
  </si>
  <si>
    <t>ECS-200-S-5P-TR</t>
  </si>
  <si>
    <t xml:space="preserve">CRYSTAL 10MHz (SMD) cut tape </t>
  </si>
  <si>
    <t xml:space="preserve">CRYSTAL 20MHz (SMD) cut tape </t>
  </si>
  <si>
    <t xml:space="preserve">DIGICO: DC2002 (made in SOUTH KOREA) </t>
  </si>
  <si>
    <t xml:space="preserve">DIGICO: DC2002 (made in Taiwan) </t>
  </si>
  <si>
    <t>XSHCM49-1474</t>
  </si>
  <si>
    <t>HCM49-14.7456MABJT</t>
  </si>
  <si>
    <t>XSHC49US-9830</t>
  </si>
  <si>
    <t>HC49US-9.8304MABJB</t>
  </si>
  <si>
    <t>CRYSTAL 14,7456MHz SMD (cut tape)</t>
  </si>
  <si>
    <t>CRYSTAL 9,8304MHz SMD (HC49)</t>
  </si>
  <si>
    <t>DIGICO: TDS (DC2002; made in Japan)</t>
  </si>
  <si>
    <t>DIGICO: SCAN-UP (DC2001; made in USA)</t>
  </si>
  <si>
    <t>MMD074AK</t>
  </si>
  <si>
    <t>MMD</t>
  </si>
  <si>
    <t>HC-49/US SMD (4,5mm)</t>
  </si>
  <si>
    <t>X1,5KE160CA</t>
  </si>
  <si>
    <t>1,5KE160CA</t>
  </si>
  <si>
    <t>GSI</t>
  </si>
  <si>
    <t>SUPPRESSOR</t>
  </si>
  <si>
    <t>DIGICO 23A08 (DC2004)</t>
  </si>
  <si>
    <t>D204HD</t>
  </si>
  <si>
    <t>204HD</t>
  </si>
  <si>
    <t>EVERLIGHT</t>
  </si>
  <si>
    <t>LED Red BRIGHT GaP T1 (3mm)</t>
  </si>
  <si>
    <t>DIGICO: 1K/bag loose (DC9830) made in Taiwan</t>
  </si>
  <si>
    <t>DSLTL94PURKT</t>
  </si>
  <si>
    <t>AA3528SRC</t>
  </si>
  <si>
    <t>KINGBRIGHT</t>
  </si>
  <si>
    <t>DSLTL94PEKTA</t>
  </si>
  <si>
    <t>AP3216EC</t>
  </si>
  <si>
    <t xml:space="preserve">LED RED Superbright SMD: 3,5x2,8mm </t>
  </si>
  <si>
    <t xml:space="preserve">LED RED Superbright SMD: 1206( 3,2x1,6mm) </t>
  </si>
  <si>
    <t>DIGICO: made in China (7" reel)</t>
  </si>
  <si>
    <t>DE1L53-3B0A</t>
  </si>
  <si>
    <t>E1L53-3B0A6-02</t>
  </si>
  <si>
    <t>TOYODA GOSEI</t>
  </si>
  <si>
    <t>DE1L53-3G0A</t>
  </si>
  <si>
    <t>E1L53-3G0A6-02</t>
  </si>
  <si>
    <t>LED BLUE 1800-2700mcd 20mA T1 3/4-T&amp;R</t>
  </si>
  <si>
    <t>LED GREEN 6300-9500mcd 20mA T1 3/4-T&amp;R</t>
  </si>
  <si>
    <t>DIGICO 13C03: DC 1D1201 (made in Japan) AMMOPAK 2K/pqt</t>
  </si>
  <si>
    <t>DIGICO 13C04: DC 1D1405 (made in Japan) AMMOPAK 2K/pqt</t>
  </si>
  <si>
    <t>SSL-LX3054ID</t>
  </si>
  <si>
    <t>FLAT WASHER #10 x 7/16" OD (0,031" THK) STEEL Yellow chromate</t>
  </si>
  <si>
    <t>AN960-C10L</t>
  </si>
  <si>
    <t>TRANSFORMER 60 Hz Primary: 115V, Sec. 20V, 5A, type X</t>
  </si>
  <si>
    <t>TRANSFORMER 60 Hz Primary: 115V, Sec. 36V, 5A, type X</t>
  </si>
  <si>
    <t>IBM PC I/O CARD BRACKET (DB9 + DB25 CUT-OUTS)</t>
  </si>
  <si>
    <t>DEKORON / FURON / SYNFLEX</t>
  </si>
  <si>
    <t>MS3057-10A</t>
  </si>
  <si>
    <t>CABLE CLAMP #10 (OLIVE) MS3057-10A</t>
  </si>
  <si>
    <t>MS-110</t>
  </si>
  <si>
    <t>TERMINAL LUGS, CONSTANTAN (20/PK)</t>
  </si>
  <si>
    <t>TERMINAL LUGS, COPPER (20/PK)</t>
  </si>
  <si>
    <t>PLASTIC CARD GUIDE W/ #4-40x 1/4" screws (12/pack)</t>
  </si>
  <si>
    <t xml:space="preserve">R4159SFT(2500/REEL) </t>
  </si>
  <si>
    <t>937-SP-301010R-RMK</t>
  </si>
  <si>
    <t>J937SP301010</t>
  </si>
  <si>
    <t>1539M03</t>
  </si>
  <si>
    <t>RFI CHOKES 15uH +/- 10% 6.2 MHz 8A DC</t>
  </si>
  <si>
    <t>COILCRAFT</t>
  </si>
  <si>
    <t>#8-32 NYLON INSERT LOCKNUT W.A.C.: 11/32", THK: 7/32"</t>
  </si>
  <si>
    <t>TOTAL</t>
  </si>
  <si>
    <t>C14-106</t>
  </si>
  <si>
    <t>MADE IN TAÏWAN</t>
  </si>
  <si>
    <t>POP RIVET 3/16" x0,440" STAINLESS STEEL</t>
  </si>
  <si>
    <t>MS35206-231</t>
  </si>
  <si>
    <t>MS35206-233</t>
  </si>
  <si>
    <t>MS35206-238</t>
  </si>
  <si>
    <t>SCREW #6-32 x 2" Binding Head Phillips Yellow Zn</t>
  </si>
  <si>
    <t>SCREW #6-32 x 5/8" Binding Head Phillips Yellow Zn</t>
  </si>
  <si>
    <t>SCREW #6-32 x 7/8"" Binding Head Phillips Yellow Zn</t>
  </si>
  <si>
    <t>1532-1</t>
  </si>
  <si>
    <t>DIGICO 2e: 100+ 90 ft</t>
  </si>
  <si>
    <t>100+500ft</t>
  </si>
  <si>
    <t>TEFLON TUBING ID: 0.028" THIN WALL 0,010"</t>
  </si>
  <si>
    <t>17BH-015S-AA110</t>
  </si>
  <si>
    <t>J17BH-015S-AA100</t>
  </si>
  <si>
    <t>CONN. HD15 FEM. 90degr. W/ board locks</t>
  </si>
  <si>
    <t>P-5408-SB</t>
  </si>
  <si>
    <t>DIGICO 19A07</t>
  </si>
  <si>
    <t>JP-5408-SB</t>
  </si>
  <si>
    <t>JP-5412-SB</t>
  </si>
  <si>
    <t>CONN. MALE 12 POS. W/ solder hooks</t>
  </si>
  <si>
    <t>CONN. MALE 8 POS. W/ solder hooks</t>
  </si>
  <si>
    <t>P-5412-SB</t>
  </si>
  <si>
    <t>DIGICO 19A07 (unsolder)</t>
  </si>
  <si>
    <t>X80820</t>
  </si>
  <si>
    <t>808201F00000</t>
  </si>
  <si>
    <t>DIGICO  for Oerl.</t>
  </si>
  <si>
    <t>HEAT SINK EXTRUSION 1,200''x 0,650" H (12 ft lg) Al not plated</t>
  </si>
  <si>
    <t>SCREW #8-32 x 1/2" Flat Head Slotted 80-82degr. Zinc Plated</t>
  </si>
  <si>
    <t>395-005</t>
  </si>
  <si>
    <t>DIGICO (see J227079-2)</t>
  </si>
  <si>
    <t>24665,030,005</t>
  </si>
  <si>
    <t>Equiv. SPAENAUR 388-011</t>
  </si>
  <si>
    <t>SCREW M3x5mm Pan Head Phillips STEEL/Zn DIN7985</t>
  </si>
  <si>
    <t>SCREW M3x20mm Pan Head Phillips STEEL/Zn DIN7985</t>
  </si>
  <si>
    <t>24665,030,020</t>
  </si>
  <si>
    <t>24665,030,023</t>
  </si>
  <si>
    <t xml:space="preserve">HEX SOCKET SET SCREW #6-32" x 5/8" ALLOY STEEL </t>
  </si>
  <si>
    <t>SS-52</t>
  </si>
  <si>
    <t xml:space="preserve">DIGICO (Mux 23 sept. 2004) Selling price $8,00US </t>
  </si>
  <si>
    <t>DIGICO: 20B01(no discount)</t>
  </si>
  <si>
    <t>DIGICO: MT 24A05</t>
  </si>
  <si>
    <t xml:space="preserve">BATTERY CHARGER INPUT:230VAC , 50Hz, 1,6VA; OUTPUT: 9V, 11mA, 0,1VA for 9V NiCd ACCU cell </t>
  </si>
  <si>
    <t>VARTA 57023 091 101</t>
  </si>
  <si>
    <t xml:space="preserve">VARTA </t>
  </si>
  <si>
    <t>HEIMANN 45532621: made in Germany (see FRIWO)</t>
  </si>
  <si>
    <t>D38999/20FH53PA</t>
  </si>
  <si>
    <t>DC: 8943 (Used)</t>
  </si>
  <si>
    <t>9010099</t>
  </si>
  <si>
    <t>J9010099</t>
  </si>
  <si>
    <t>HARDWARE</t>
  </si>
  <si>
    <t>06APN841</t>
  </si>
  <si>
    <t>PCM-9</t>
  </si>
  <si>
    <t>H/S TUBING 1/8" MARKER # 3 (ORANGE)</t>
  </si>
  <si>
    <t>TRSA-1013/C/1/3</t>
  </si>
  <si>
    <t>H/S TUBING 1/8" MARKER # 0 (BLACK)</t>
  </si>
  <si>
    <t>TRSA-1010/C/1/0</t>
  </si>
  <si>
    <t>NEMA/EEMAC DIECAST ALUM. SCREWCOVER ENCLOSURE 120x120x100mm ROLEC type</t>
  </si>
  <si>
    <t>R100-120-000</t>
  </si>
  <si>
    <t>MS-2251</t>
  </si>
  <si>
    <t>#1/4-20 HEX NUTS THK 3/16" Width across flats 7/16" Yellow Zn</t>
  </si>
  <si>
    <t>DIGICO 01A08: DC8906 (made in Philippines)</t>
  </si>
  <si>
    <t>DIGICO 01A08: DC9248 (made in Philippines)</t>
  </si>
  <si>
    <t>DIGICO 01A09: DC8215/8813 (made in Malaysia/Philippines)</t>
  </si>
  <si>
    <t>DIGICO 01A09: DC8509/9026 (made in Philippines)</t>
  </si>
  <si>
    <t>DIGICO 01A09: DC8632 (made in Malaysia)</t>
  </si>
  <si>
    <t>DIGICO 01A10: DC8436 (made in Malaysia)</t>
  </si>
  <si>
    <t xml:space="preserve">DIGICO 01A10: DC9535 (made in Philippines) </t>
  </si>
  <si>
    <t>DIGICO 01A10: DC8634 (made in Philippines)</t>
  </si>
  <si>
    <t>DIGICO 01A10: DC8445 (made in Malaysia)</t>
  </si>
  <si>
    <t>DIGICO: DC9421 (made in Philippines)</t>
  </si>
  <si>
    <t>DIGICO 01A11: DC87155 ( made in Malaysia)</t>
  </si>
  <si>
    <t>DIGICO 01A11: DC9440 (made in Philippines)</t>
  </si>
  <si>
    <t>DIGICO 01A11: DC9234 (made in Philippines)</t>
  </si>
  <si>
    <t>DIGICO 01A11: DC9048/9239 (made in Philippines)</t>
  </si>
  <si>
    <t>DIGICO 01A11: DC8621 (made in Philippines)</t>
  </si>
  <si>
    <t>DIGICO 01A11: DC0151 (made in Indonesia)</t>
  </si>
  <si>
    <t>DIGICO: DC0043 (made in Indonesia)</t>
  </si>
  <si>
    <t>DIGICO 01A11: DC9751 (made in Philippines)</t>
  </si>
  <si>
    <t>DIGICO 01A12: DC9720 (made in Philippines)</t>
  </si>
  <si>
    <t>DIGICO 01A12: DC9818 (madein Korea)</t>
  </si>
  <si>
    <t>DIGICO 01A12: DC8822 (made in Philippines)</t>
  </si>
  <si>
    <t>DIGICO 01A12: DC8934 (made in Taiwan)</t>
  </si>
  <si>
    <t>U74ALS244</t>
  </si>
  <si>
    <t>DM74ALS244AN</t>
  </si>
  <si>
    <t>NATIONAL</t>
  </si>
  <si>
    <t>U74ALS245</t>
  </si>
  <si>
    <t>DM74ALS245AN</t>
  </si>
  <si>
    <t>U74LS00</t>
  </si>
  <si>
    <t>DM74LS00N</t>
  </si>
  <si>
    <t>U555</t>
  </si>
  <si>
    <t>LM555CN</t>
  </si>
  <si>
    <t>U74C14</t>
  </si>
  <si>
    <t>MM74C14N</t>
  </si>
  <si>
    <t>U74C221</t>
  </si>
  <si>
    <t>MM74C221N</t>
  </si>
  <si>
    <t>U74HC73</t>
  </si>
  <si>
    <t>MM74HC73N / MC74HC73N</t>
  </si>
  <si>
    <t>MM74HC161N / MC74HC161N</t>
  </si>
  <si>
    <t>MM74HC174N / MC74HC174N</t>
  </si>
  <si>
    <t>U74HC175</t>
  </si>
  <si>
    <t>MM74HC175N / MC74HC175N</t>
  </si>
  <si>
    <t>U74HC245</t>
  </si>
  <si>
    <t>MM74HC245N / MC74HC245N</t>
  </si>
  <si>
    <t>U74HC273</t>
  </si>
  <si>
    <t>MM74HC273N</t>
  </si>
  <si>
    <t>U74HC688</t>
  </si>
  <si>
    <t>MM74HC688N/MC74HC521N</t>
  </si>
  <si>
    <t>MM74HC4075N/MC74HC4075N</t>
  </si>
  <si>
    <t>U74HC4514</t>
  </si>
  <si>
    <t>MM74HC4514N / MC74HC4514N</t>
  </si>
  <si>
    <t>24-0,600"</t>
  </si>
  <si>
    <t>DIGICO 01A07: DC9624</t>
  </si>
  <si>
    <t>DIGICO 01A07: DC9548</t>
  </si>
  <si>
    <t>DIGICO 01A12: DC9730</t>
  </si>
  <si>
    <t>DIGICO 01B01: DCHM91AG</t>
  </si>
  <si>
    <t>DIGICO 01A07: DC9542</t>
  </si>
  <si>
    <t>DIGICO 01A07: DC833</t>
  </si>
  <si>
    <t>DIGICO 01A08: DC8842</t>
  </si>
  <si>
    <t>DIGICO 01A09: DC9124</t>
  </si>
  <si>
    <t>DIGICO 01A09: DC8624</t>
  </si>
  <si>
    <t>DIGICO 01A09: DC9736</t>
  </si>
  <si>
    <t>DIGICO 01A10 (18/tube): DC9506</t>
  </si>
  <si>
    <t>DIGICO 01A10 (18/tube): DC9818</t>
  </si>
  <si>
    <t>DIGICO 01A11: DC9412</t>
  </si>
  <si>
    <t>DIGICO 01A11: DC8836</t>
  </si>
  <si>
    <t>DIGICO 01A11: DC8252</t>
  </si>
  <si>
    <t>UUPD78C010ACW</t>
  </si>
  <si>
    <t>UPD78C010ACW</t>
  </si>
  <si>
    <t>NEC</t>
  </si>
  <si>
    <t>SDIP-64</t>
  </si>
  <si>
    <t>DIGICO 01A00: DC0221 (made in Japan)</t>
  </si>
  <si>
    <t>U74HC11</t>
  </si>
  <si>
    <t>74HC11N</t>
  </si>
  <si>
    <t>PHILIPS</t>
  </si>
  <si>
    <t>U74HC27</t>
  </si>
  <si>
    <t>74HC27N</t>
  </si>
  <si>
    <t>74HC30N</t>
  </si>
  <si>
    <t>74HC73N</t>
  </si>
  <si>
    <t>74HC374N</t>
  </si>
  <si>
    <t>74HC393N</t>
  </si>
  <si>
    <t>U74HC574</t>
  </si>
  <si>
    <t>74HC574N</t>
  </si>
  <si>
    <t>74HC4050N</t>
  </si>
  <si>
    <t>74HC4075N</t>
  </si>
  <si>
    <t>U74HC4511</t>
  </si>
  <si>
    <t>74HC4511N</t>
  </si>
  <si>
    <t>U74HCT02</t>
  </si>
  <si>
    <t>74HCT02N</t>
  </si>
  <si>
    <t>U74HCT08</t>
  </si>
  <si>
    <t>74HCT08N</t>
  </si>
  <si>
    <t>74HCT244N</t>
  </si>
  <si>
    <t>DIGICO 01A08: DC8823 (made in KOREA/THAILAND/TAIWAN)</t>
  </si>
  <si>
    <t>DIGICO 01A08: DC0321 (made in THAILAND)</t>
  </si>
  <si>
    <t>DIGICO 01A08: DC9122 (made in KOREA/THAILAND/TAIWAN)</t>
  </si>
  <si>
    <t>DIGICO 01A08: DC8940 (made in KOREA/THAILAND/TAIWAN)</t>
  </si>
  <si>
    <t>DIGICO 01A11: DC9223 (made in THAILAND)</t>
  </si>
  <si>
    <t>DIGICO 01A11: DC8813 (made in THAILAND)</t>
  </si>
  <si>
    <t>DIGICO 01A11: DC0031 (made in THAILAND)</t>
  </si>
  <si>
    <t>DIGICO 01A11: DC9120</t>
  </si>
  <si>
    <t>DIGICO 01A11: DC0221</t>
  </si>
  <si>
    <t>DIGICO 01A11: DC9132 (made in THAILAND)</t>
  </si>
  <si>
    <t>DIGICO 01A11: DC9344</t>
  </si>
  <si>
    <t xml:space="preserve">DIGICO 01A11: DC9435 (made in THAILAND) </t>
  </si>
  <si>
    <t xml:space="preserve">DIGICO 01A11: DC8821 (made in THAILAND) </t>
  </si>
  <si>
    <t>UREF02-CP</t>
  </si>
  <si>
    <t>REF02CP</t>
  </si>
  <si>
    <t>PMI</t>
  </si>
  <si>
    <t>DIGICO 01A01: DC9227 (made in Korea)</t>
  </si>
  <si>
    <t>U4N32</t>
  </si>
  <si>
    <t>4N32</t>
  </si>
  <si>
    <t>QTC</t>
  </si>
  <si>
    <t>UCNY17-1</t>
  </si>
  <si>
    <t>CNY17-1</t>
  </si>
  <si>
    <t>DIGICO 01A03: DC9930</t>
  </si>
  <si>
    <t>DIGICO 01A02: DC0134</t>
  </si>
  <si>
    <t>CD74HC10E</t>
  </si>
  <si>
    <t>RCA</t>
  </si>
  <si>
    <t>CD74HC125E</t>
  </si>
  <si>
    <t>U74HC165</t>
  </si>
  <si>
    <t>CD74HC165E</t>
  </si>
  <si>
    <t>4320174/ U74HC174</t>
  </si>
  <si>
    <t>CD74HC174E</t>
  </si>
  <si>
    <t>CD74HC20E</t>
  </si>
  <si>
    <t>U74HC238</t>
  </si>
  <si>
    <t>CD74HC238E</t>
  </si>
  <si>
    <t>CD74HC244E</t>
  </si>
  <si>
    <t>CD74HC4514E</t>
  </si>
  <si>
    <t>DIP24-0,600"</t>
  </si>
  <si>
    <t>DIGICO 01A08: DC615 (made in Malaysia)</t>
  </si>
  <si>
    <t>DIGICO: DC710</t>
  </si>
  <si>
    <t>DIGICO 01A09: DC737</t>
  </si>
  <si>
    <t>DIGICO 01A09: DC706</t>
  </si>
  <si>
    <t>DIGICO DC9802 (made in USA)</t>
  </si>
  <si>
    <t>X386S 6-6-370</t>
  </si>
  <si>
    <t>DIGICO DC2000 (made in USA)</t>
  </si>
  <si>
    <t>Capacitor 6uF 370VAC 6% Motor run Round 44,5x73,0mm (1.75"x2.875")</t>
  </si>
  <si>
    <t>CS105CY025Z…</t>
  </si>
  <si>
    <t>CAP 1uF 16V +80/-20% Y5V SMD 0805</t>
  </si>
  <si>
    <t>GRM42-6Y5V105Z16M6301</t>
  </si>
  <si>
    <t>DIGICO: 7" reel</t>
  </si>
  <si>
    <t>CAP 390pF 50V 10% X7R SMD 0805</t>
  </si>
  <si>
    <t>GRM42X7R391K050AD</t>
  </si>
  <si>
    <t>ECS-T1AC226R</t>
  </si>
  <si>
    <t>CS226T010KP</t>
  </si>
  <si>
    <t xml:space="preserve">DIGICO: DC2002 </t>
  </si>
  <si>
    <t>CS1P0CN050J</t>
  </si>
  <si>
    <t>ECUV1H010CCN</t>
  </si>
  <si>
    <t>CAP 1PF 50V NPO 5% SMD 0805</t>
  </si>
  <si>
    <t xml:space="preserve">CAP 22uF 10V 10% TANT CASE C </t>
  </si>
  <si>
    <t>CS560CN050J</t>
  </si>
  <si>
    <t>CAP 56PF 50V NPO 5% SMD 0805</t>
  </si>
  <si>
    <t>ECUV1H560JCG</t>
  </si>
  <si>
    <t>DIGICO: 7" reel (made in Japan)</t>
  </si>
  <si>
    <t>Pan Overseas Electronic</t>
  </si>
  <si>
    <t>U0805C101KNT</t>
  </si>
  <si>
    <t>CAP 100PF 50V NPO 10% SMD 0805</t>
  </si>
  <si>
    <t>DIGICO 7" carton reel (made in KOREA) DC 960817</t>
  </si>
  <si>
    <t>CS221CN050J</t>
  </si>
  <si>
    <t>CAP 220PF 50V NPO 5% SMD 0805</t>
  </si>
  <si>
    <t>U0805C221JNT</t>
  </si>
  <si>
    <t>DIGICO 7" carton reel (made in KOREA) DC E7G325</t>
  </si>
  <si>
    <t>CS224CZ050Z…</t>
  </si>
  <si>
    <t>CAP 0,22uF 50V Z5U +80/-20% SMD 0805</t>
  </si>
  <si>
    <t>U0805E224KNT</t>
  </si>
  <si>
    <t>DIGICO 7" carton reel (made in KOREA) DC 991226</t>
  </si>
  <si>
    <t>CS682CX050K…</t>
  </si>
  <si>
    <t>CAP 6800pF 50V X7R 10% SMD 0805</t>
  </si>
  <si>
    <t>U0805R682KNT</t>
  </si>
  <si>
    <t xml:space="preserve">DIGICO 7" carton reel (made in KOREA) </t>
  </si>
  <si>
    <t>CS104CY050Z6</t>
  </si>
  <si>
    <t>CAP. 0,1uF 50V 20% Y5V SMD 0603</t>
  </si>
  <si>
    <t>06032F104M9B20D</t>
  </si>
  <si>
    <t>DIGICO 7" plastic reel</t>
  </si>
  <si>
    <t>06032F104Z9B20D</t>
  </si>
  <si>
    <t>CAP. 0,1uF 50V +80/-20% Y5V SMD 0603</t>
  </si>
  <si>
    <t>ROHM</t>
  </si>
  <si>
    <t>MCH215C472KK</t>
  </si>
  <si>
    <t>DIGICO 7" reel: DC9813 (made in Japan)</t>
  </si>
  <si>
    <t>CS472CX050K…</t>
  </si>
  <si>
    <t>CAP 4700pF 50V 10% X7R SMD 0805</t>
  </si>
  <si>
    <t>CS474CX016…</t>
  </si>
  <si>
    <t>CAP 0,47uF 16V 15% X7R SMD 0805</t>
  </si>
  <si>
    <t>C2012CX7R1C474KT000N</t>
  </si>
  <si>
    <t>DIGICO 7" reel: DC9906 (made in Japan)</t>
  </si>
  <si>
    <t>CS106CX025M…</t>
  </si>
  <si>
    <t>CAP 10uF 25V 10% X7R SMD 3225</t>
  </si>
  <si>
    <t>C3225X7R1E106KTJ00N</t>
  </si>
  <si>
    <t>DIGICO 7" reel: DC2004 (made in Japan)</t>
  </si>
  <si>
    <t>CS334CZ050M</t>
  </si>
  <si>
    <t>Cap. 0,33uF 50V 20% Cer Z5U</t>
  </si>
  <si>
    <t>VJ1206U334MXAMT</t>
  </si>
  <si>
    <t>DIGICO 7" reel (DC Nov. 97)</t>
  </si>
  <si>
    <t>H421V</t>
  </si>
  <si>
    <t>HEAT SINK TO-3</t>
  </si>
  <si>
    <t>WAKEFIELD</t>
  </si>
  <si>
    <t>421-V</t>
  </si>
  <si>
    <t>H6022PB</t>
  </si>
  <si>
    <t xml:space="preserve">HEAT SINK TO-220 </t>
  </si>
  <si>
    <t>6022PB</t>
  </si>
  <si>
    <t>DC 1983</t>
  </si>
  <si>
    <t>BARB-SERT #4-40 x 0,160" BRASS (Dia. 0,173" for hole 0,159")</t>
  </si>
  <si>
    <t>628-503</t>
  </si>
  <si>
    <t>HOLE PLUG FOR HOLE 5/8" NYLON (BLACK)</t>
  </si>
  <si>
    <t>DP-625 or 2663</t>
  </si>
  <si>
    <t>H.H.SMITH  3093</t>
  </si>
  <si>
    <t>KEYSTONE</t>
  </si>
  <si>
    <t>#10-32 HEX NUTS THK ,180" Width across flats 3/8" SS + Nylon inserts</t>
  </si>
  <si>
    <t>MS35649-2252</t>
  </si>
  <si>
    <t>T 1 3/4 LED HOLDER SNAP</t>
  </si>
  <si>
    <t>8664</t>
  </si>
  <si>
    <t xml:space="preserve">T 1 3/4 LED LENS RED CAP Polycarbonate </t>
  </si>
  <si>
    <t xml:space="preserve">T 1 3/4 LED LENS YELLOW CAP Polycarbonate </t>
  </si>
  <si>
    <t>7367</t>
  </si>
  <si>
    <t>T 1 LED SPACER L: ,400" NYLON UL94V-2</t>
  </si>
  <si>
    <t>7373</t>
  </si>
  <si>
    <t>SHOULDER WASHER #4, OD: ,149", L: ,052", THK: ,,052",  NYLON</t>
  </si>
  <si>
    <t>SHOULDER WASHER #4, OD: ,186", L: ,042", THK: ,,040",  NYLON</t>
  </si>
  <si>
    <t>12SWS0XXX</t>
  </si>
  <si>
    <t>12SWS0404</t>
  </si>
  <si>
    <t xml:space="preserve">SCREW #8-32 x 3/8" Flat Head Robertson Zinc Plated </t>
  </si>
  <si>
    <t>360+275</t>
  </si>
  <si>
    <t>SS-33</t>
  </si>
</sst>
</file>

<file path=xl/styles.xml><?xml version="1.0" encoding="utf-8"?>
<styleSheet xmlns="http://schemas.openxmlformats.org/spreadsheetml/2006/main">
  <numFmts count="3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[$$-1009]#,##0.00"/>
    <numFmt numFmtId="182" formatCode="#,##0.00\ &quot;$&quot;"/>
    <numFmt numFmtId="183" formatCode="#,##0.00\ _$"/>
    <numFmt numFmtId="184" formatCode="dd\-mmm\-yy"/>
    <numFmt numFmtId="185" formatCode="_-* #,##0.00\ &quot;$&quot;_-;_-* #,##0.00\ &quot;$&quot;\-;_-* &quot;-&quot;??\ &quot;$&quot;_-;_-@_-"/>
  </numFmts>
  <fonts count="1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0"/>
    </font>
    <font>
      <b/>
      <sz val="10"/>
      <name val="Tahoma"/>
      <family val="0"/>
    </font>
    <font>
      <sz val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" fontId="1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8" fontId="1" fillId="0" borderId="0" xfId="17" applyFont="1" applyFill="1" applyAlignment="1">
      <alignment/>
    </xf>
    <xf numFmtId="49" fontId="1" fillId="0" borderId="0" xfId="0" applyNumberFormat="1" applyFont="1" applyFill="1" applyAlignment="1" quotePrefix="1">
      <alignment/>
    </xf>
    <xf numFmtId="49" fontId="4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 quotePrefix="1">
      <alignment/>
    </xf>
    <xf numFmtId="1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181" fontId="0" fillId="0" borderId="0" xfId="0" applyNumberFormat="1" applyFill="1" applyAlignment="1">
      <alignment horizontal="center"/>
    </xf>
    <xf numFmtId="0" fontId="0" fillId="0" borderId="0" xfId="0" applyFill="1" applyAlignment="1" quotePrefix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182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181" fontId="0" fillId="0" borderId="3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183" fontId="0" fillId="0" borderId="0" xfId="0" applyNumberFormat="1" applyFill="1" applyAlignment="1">
      <alignment/>
    </xf>
    <xf numFmtId="0" fontId="0" fillId="0" borderId="0" xfId="0" applyNumberFormat="1" applyFill="1" applyAlignment="1" quotePrefix="1">
      <alignment horizontal="center"/>
    </xf>
    <xf numFmtId="0" fontId="0" fillId="0" borderId="0" xfId="0" applyNumberFormat="1" applyFill="1" applyAlignment="1" quotePrefix="1">
      <alignment horizontal="right"/>
    </xf>
    <xf numFmtId="0" fontId="0" fillId="0" borderId="0" xfId="0" applyFill="1" applyAlignment="1" quotePrefix="1">
      <alignment horizontal="right"/>
    </xf>
    <xf numFmtId="181" fontId="0" fillId="0" borderId="0" xfId="0" applyNumberFormat="1" applyAlignment="1">
      <alignment/>
    </xf>
    <xf numFmtId="0" fontId="0" fillId="0" borderId="0" xfId="0" applyAlignment="1">
      <alignment horizontal="right"/>
    </xf>
    <xf numFmtId="181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2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/>
    </xf>
    <xf numFmtId="182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82" fontId="2" fillId="0" borderId="0" xfId="0" applyNumberFormat="1" applyFont="1" applyAlignment="1">
      <alignment/>
    </xf>
    <xf numFmtId="182" fontId="11" fillId="0" borderId="0" xfId="0" applyNumberFormat="1" applyFont="1" applyFill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Fill="1" applyAlignment="1">
      <alignment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Alignment="1">
      <alignment/>
    </xf>
    <xf numFmtId="182" fontId="0" fillId="0" borderId="3" xfId="0" applyNumberForma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82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82" fontId="0" fillId="0" borderId="0" xfId="0" applyNumberFormat="1" applyFill="1" applyBorder="1" applyAlignment="1">
      <alignment/>
    </xf>
    <xf numFmtId="181" fontId="1" fillId="0" borderId="0" xfId="0" applyNumberFormat="1" applyFont="1" applyFill="1" applyAlignment="1">
      <alignment horizontal="right"/>
    </xf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17" fontId="11" fillId="0" borderId="2" xfId="0" applyNumberFormat="1" applyFont="1" applyFill="1" applyBorder="1" applyAlignment="1" quotePrefix="1">
      <alignment horizontal="left"/>
    </xf>
    <xf numFmtId="0" fontId="0" fillId="0" borderId="0" xfId="0" applyFont="1" applyFill="1" applyBorder="1" applyAlignment="1">
      <alignment wrapText="1"/>
    </xf>
    <xf numFmtId="182" fontId="11" fillId="0" borderId="3" xfId="0" applyNumberFormat="1" applyFont="1" applyFill="1" applyBorder="1" applyAlignment="1">
      <alignment horizontal="right"/>
    </xf>
    <xf numFmtId="183" fontId="0" fillId="0" borderId="0" xfId="0" applyNumberFormat="1" applyFill="1" applyAlignment="1">
      <alignment/>
    </xf>
    <xf numFmtId="182" fontId="11" fillId="0" borderId="0" xfId="0" applyNumberFormat="1" applyFont="1" applyAlignment="1">
      <alignment/>
    </xf>
    <xf numFmtId="182" fontId="11" fillId="0" borderId="3" xfId="17" applyNumberFormat="1" applyFont="1" applyFill="1" applyBorder="1" applyAlignment="1">
      <alignment/>
    </xf>
    <xf numFmtId="0" fontId="1" fillId="0" borderId="0" xfId="0" applyFon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Fill="1" applyAlignment="1">
      <alignment/>
    </xf>
    <xf numFmtId="178" fontId="11" fillId="0" borderId="0" xfId="17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Fill="1" applyAlignment="1">
      <alignment/>
    </xf>
    <xf numFmtId="0" fontId="0" fillId="2" borderId="0" xfId="0" applyFill="1" applyAlignment="1">
      <alignment/>
    </xf>
    <xf numFmtId="49" fontId="0" fillId="0" borderId="0" xfId="0" applyNumberFormat="1" applyFill="1" applyAlignment="1">
      <alignment/>
    </xf>
    <xf numFmtId="178" fontId="11" fillId="0" borderId="0" xfId="17" applyFont="1" applyFill="1" applyBorder="1" applyAlignment="1">
      <alignment/>
    </xf>
    <xf numFmtId="1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 horizontal="right"/>
    </xf>
    <xf numFmtId="1" fontId="1" fillId="2" borderId="0" xfId="0" applyNumberFormat="1" applyFont="1" applyFill="1" applyAlignment="1">
      <alignment/>
    </xf>
    <xf numFmtId="182" fontId="1" fillId="2" borderId="0" xfId="0" applyNumberFormat="1" applyFont="1" applyFill="1" applyAlignment="1">
      <alignment/>
    </xf>
    <xf numFmtId="18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4"/>
  <sheetViews>
    <sheetView tabSelected="1" zoomScale="75" zoomScaleNormal="75" workbookViewId="0" topLeftCell="A222">
      <pane xSplit="1" topLeftCell="D1" activePane="topRight" state="frozen"/>
      <selection pane="topLeft" activeCell="A1" sqref="A1"/>
      <selection pane="topRight" activeCell="D240" sqref="D240"/>
    </sheetView>
  </sheetViews>
  <sheetFormatPr defaultColWidth="11.421875" defaultRowHeight="12.75"/>
  <cols>
    <col min="1" max="1" width="19.140625" style="0" customWidth="1"/>
    <col min="2" max="2" width="52.140625" style="0" customWidth="1"/>
    <col min="3" max="3" width="33.28125" style="42" customWidth="1"/>
    <col min="4" max="4" width="30.57421875" style="8" customWidth="1"/>
    <col min="5" max="5" width="8.8515625" style="42" customWidth="1"/>
    <col min="6" max="6" width="6.28125" style="0" bestFit="1" customWidth="1"/>
    <col min="7" max="7" width="10.140625" style="72" customWidth="1"/>
    <col min="8" max="8" width="14.7109375" style="72" customWidth="1"/>
    <col min="9" max="9" width="27.8515625" style="42" customWidth="1"/>
    <col min="10" max="16384" width="14.140625" style="0" customWidth="1"/>
  </cols>
  <sheetData>
    <row r="1" spans="1:9" s="16" customFormat="1" ht="12.75">
      <c r="A1" s="18" t="s">
        <v>2081</v>
      </c>
      <c r="B1" s="16" t="s">
        <v>2082</v>
      </c>
      <c r="C1" s="35" t="s">
        <v>2083</v>
      </c>
      <c r="D1" s="17" t="s">
        <v>2084</v>
      </c>
      <c r="E1" s="35" t="s">
        <v>4569</v>
      </c>
      <c r="F1" s="16" t="s">
        <v>4570</v>
      </c>
      <c r="G1" s="70" t="s">
        <v>4571</v>
      </c>
      <c r="H1" s="70" t="s">
        <v>4573</v>
      </c>
      <c r="I1" s="35"/>
    </row>
    <row r="2" spans="3:9" s="16" customFormat="1" ht="12.75">
      <c r="C2" s="35"/>
      <c r="D2" s="17"/>
      <c r="E2" s="35"/>
      <c r="G2" s="70" t="s">
        <v>4572</v>
      </c>
      <c r="H2" s="70" t="s">
        <v>4572</v>
      </c>
      <c r="I2" s="35"/>
    </row>
    <row r="3" spans="1:9" s="13" customFormat="1" ht="12.75">
      <c r="A3" s="11" t="s">
        <v>498</v>
      </c>
      <c r="B3" s="10" t="s">
        <v>499</v>
      </c>
      <c r="C3" s="43" t="s">
        <v>4207</v>
      </c>
      <c r="D3" s="12" t="s">
        <v>497</v>
      </c>
      <c r="E3" s="37">
        <v>38</v>
      </c>
      <c r="F3" s="5" t="s">
        <v>4051</v>
      </c>
      <c r="G3" s="67">
        <v>25.4</v>
      </c>
      <c r="H3" s="73">
        <f aca="true" t="shared" si="0" ref="H3:H11">E3*G3</f>
        <v>965.1999999999999</v>
      </c>
      <c r="I3" s="36" t="s">
        <v>500</v>
      </c>
    </row>
    <row r="4" spans="1:9" s="13" customFormat="1" ht="12.75">
      <c r="A4" s="11" t="s">
        <v>1041</v>
      </c>
      <c r="B4" s="10" t="s">
        <v>4710</v>
      </c>
      <c r="C4" s="43" t="s">
        <v>4207</v>
      </c>
      <c r="D4" s="12" t="s">
        <v>1042</v>
      </c>
      <c r="E4" s="37">
        <v>1</v>
      </c>
      <c r="F4" s="5" t="s">
        <v>4051</v>
      </c>
      <c r="G4" s="67">
        <v>20</v>
      </c>
      <c r="H4" s="73">
        <f t="shared" si="0"/>
        <v>20</v>
      </c>
      <c r="I4" s="36" t="s">
        <v>1790</v>
      </c>
    </row>
    <row r="5" spans="1:9" s="13" customFormat="1" ht="12.75">
      <c r="A5" s="11" t="s">
        <v>1492</v>
      </c>
      <c r="B5" s="10" t="s">
        <v>4710</v>
      </c>
      <c r="C5" s="43" t="s">
        <v>4207</v>
      </c>
      <c r="D5" s="12" t="s">
        <v>1147</v>
      </c>
      <c r="E5" s="37">
        <v>4</v>
      </c>
      <c r="F5" s="5" t="s">
        <v>4051</v>
      </c>
      <c r="G5" s="67">
        <v>26.4</v>
      </c>
      <c r="H5" s="73">
        <f t="shared" si="0"/>
        <v>105.6</v>
      </c>
      <c r="I5" s="36" t="s">
        <v>1790</v>
      </c>
    </row>
    <row r="6" spans="1:9" s="13" customFormat="1" ht="12.75">
      <c r="A6" s="14" t="s">
        <v>1491</v>
      </c>
      <c r="B6" s="10" t="s">
        <v>1239</v>
      </c>
      <c r="C6" s="43" t="s">
        <v>4207</v>
      </c>
      <c r="D6" s="12" t="s">
        <v>1146</v>
      </c>
      <c r="E6" s="38">
        <v>65</v>
      </c>
      <c r="F6" s="5" t="s">
        <v>4051</v>
      </c>
      <c r="G6" s="67">
        <v>13.2</v>
      </c>
      <c r="H6" s="73">
        <f t="shared" si="0"/>
        <v>858</v>
      </c>
      <c r="I6" s="36" t="s">
        <v>1520</v>
      </c>
    </row>
    <row r="7" spans="1:9" s="13" customFormat="1" ht="12.75">
      <c r="A7" s="11" t="s">
        <v>1073</v>
      </c>
      <c r="B7" s="10" t="s">
        <v>3691</v>
      </c>
      <c r="C7" s="43" t="s">
        <v>4207</v>
      </c>
      <c r="D7" s="12" t="s">
        <v>4031</v>
      </c>
      <c r="E7" s="38">
        <v>132</v>
      </c>
      <c r="F7" s="5" t="s">
        <v>4206</v>
      </c>
      <c r="G7" s="67">
        <v>1.4</v>
      </c>
      <c r="H7" s="73">
        <f t="shared" si="0"/>
        <v>184.79999999999998</v>
      </c>
      <c r="I7" s="36" t="s">
        <v>4012</v>
      </c>
    </row>
    <row r="8" spans="1:9" s="13" customFormat="1" ht="12.75">
      <c r="A8" s="11"/>
      <c r="B8" s="10" t="s">
        <v>4238</v>
      </c>
      <c r="C8" s="43" t="s">
        <v>4207</v>
      </c>
      <c r="D8" s="12" t="s">
        <v>4239</v>
      </c>
      <c r="E8" s="38">
        <v>4</v>
      </c>
      <c r="F8" s="5" t="s">
        <v>4206</v>
      </c>
      <c r="G8" s="67">
        <v>5</v>
      </c>
      <c r="H8" s="73">
        <f t="shared" si="0"/>
        <v>20</v>
      </c>
      <c r="I8" s="36" t="s">
        <v>4200</v>
      </c>
    </row>
    <row r="9" spans="1:9" s="13" customFormat="1" ht="12.75">
      <c r="A9" s="12" t="s">
        <v>1384</v>
      </c>
      <c r="B9" s="10" t="s">
        <v>2683</v>
      </c>
      <c r="C9" s="43" t="s">
        <v>4207</v>
      </c>
      <c r="D9" s="12" t="s">
        <v>1383</v>
      </c>
      <c r="E9" s="38">
        <v>31</v>
      </c>
      <c r="F9" s="5" t="s">
        <v>4206</v>
      </c>
      <c r="G9" s="67">
        <v>4.25</v>
      </c>
      <c r="H9" s="73">
        <f t="shared" si="0"/>
        <v>131.75</v>
      </c>
      <c r="I9" s="36" t="s">
        <v>4201</v>
      </c>
    </row>
    <row r="10" spans="1:9" s="13" customFormat="1" ht="12.75">
      <c r="A10" s="12" t="s">
        <v>1025</v>
      </c>
      <c r="B10" s="10" t="s">
        <v>2674</v>
      </c>
      <c r="C10" s="43" t="s">
        <v>4207</v>
      </c>
      <c r="D10" s="12" t="s">
        <v>2673</v>
      </c>
      <c r="E10" s="38">
        <v>13</v>
      </c>
      <c r="F10" s="5" t="s">
        <v>4206</v>
      </c>
      <c r="G10" s="67">
        <v>4</v>
      </c>
      <c r="H10" s="73">
        <f t="shared" si="0"/>
        <v>52</v>
      </c>
      <c r="I10" s="36" t="s">
        <v>4202</v>
      </c>
    </row>
    <row r="11" spans="1:9" s="13" customFormat="1" ht="12.75">
      <c r="A11" s="11"/>
      <c r="B11" s="10" t="s">
        <v>3137</v>
      </c>
      <c r="C11" s="43" t="s">
        <v>4207</v>
      </c>
      <c r="D11" s="12" t="s">
        <v>490</v>
      </c>
      <c r="E11" s="38">
        <v>4</v>
      </c>
      <c r="F11" s="5" t="s">
        <v>4206</v>
      </c>
      <c r="G11" s="67">
        <v>20</v>
      </c>
      <c r="H11" s="73">
        <f t="shared" si="0"/>
        <v>80</v>
      </c>
      <c r="I11" s="36" t="s">
        <v>4203</v>
      </c>
    </row>
    <row r="12" spans="1:9" s="13" customFormat="1" ht="12.75">
      <c r="A12" s="12" t="s">
        <v>2672</v>
      </c>
      <c r="B12" s="10" t="s">
        <v>753</v>
      </c>
      <c r="C12" s="43" t="s">
        <v>4207</v>
      </c>
      <c r="D12" s="12" t="s">
        <v>754</v>
      </c>
      <c r="E12" s="38">
        <v>18</v>
      </c>
      <c r="F12" s="5" t="s">
        <v>4206</v>
      </c>
      <c r="G12" s="67">
        <v>0.7</v>
      </c>
      <c r="H12" s="73">
        <f aca="true" t="shared" si="1" ref="H12:H23">E12*G12</f>
        <v>12.6</v>
      </c>
      <c r="I12" s="36" t="s">
        <v>4201</v>
      </c>
    </row>
    <row r="13" spans="1:9" s="13" customFormat="1" ht="12.75">
      <c r="A13" s="11" t="s">
        <v>4383</v>
      </c>
      <c r="B13" s="10" t="s">
        <v>4385</v>
      </c>
      <c r="C13" s="43" t="s">
        <v>4207</v>
      </c>
      <c r="D13" s="12" t="s">
        <v>4384</v>
      </c>
      <c r="E13" s="38">
        <v>370</v>
      </c>
      <c r="F13" s="5" t="s">
        <v>4206</v>
      </c>
      <c r="G13" s="67">
        <v>0.1</v>
      </c>
      <c r="H13" s="73">
        <f t="shared" si="1"/>
        <v>37</v>
      </c>
      <c r="I13" s="36" t="s">
        <v>479</v>
      </c>
    </row>
    <row r="14" spans="1:9" s="13" customFormat="1" ht="12.75">
      <c r="A14" s="11" t="s">
        <v>4382</v>
      </c>
      <c r="B14" s="10" t="s">
        <v>4386</v>
      </c>
      <c r="C14" s="43" t="s">
        <v>4207</v>
      </c>
      <c r="D14" s="12" t="s">
        <v>1808</v>
      </c>
      <c r="E14" s="38">
        <v>346</v>
      </c>
      <c r="F14" s="5" t="s">
        <v>4206</v>
      </c>
      <c r="G14" s="67">
        <v>0.1</v>
      </c>
      <c r="H14" s="73">
        <f>E14*G14</f>
        <v>34.6</v>
      </c>
      <c r="I14" s="36" t="s">
        <v>4013</v>
      </c>
    </row>
    <row r="15" spans="1:9" s="13" customFormat="1" ht="12.75">
      <c r="A15" s="12" t="s">
        <v>1381</v>
      </c>
      <c r="B15" s="10" t="s">
        <v>1382</v>
      </c>
      <c r="C15" s="43" t="s">
        <v>4207</v>
      </c>
      <c r="D15" s="12" t="s">
        <v>1381</v>
      </c>
      <c r="E15" s="38">
        <v>50</v>
      </c>
      <c r="F15" s="5" t="s">
        <v>4206</v>
      </c>
      <c r="G15" s="67">
        <v>5.7</v>
      </c>
      <c r="H15" s="73">
        <f t="shared" si="1"/>
        <v>285</v>
      </c>
      <c r="I15" s="36" t="s">
        <v>480</v>
      </c>
    </row>
    <row r="16" spans="1:9" s="13" customFormat="1" ht="12.75">
      <c r="A16" s="12" t="s">
        <v>2676</v>
      </c>
      <c r="B16" s="10" t="s">
        <v>2677</v>
      </c>
      <c r="C16" s="43" t="s">
        <v>4207</v>
      </c>
      <c r="D16" s="12" t="s">
        <v>2675</v>
      </c>
      <c r="E16" s="38">
        <v>30</v>
      </c>
      <c r="F16" s="5" t="s">
        <v>4206</v>
      </c>
      <c r="G16" s="67">
        <v>8.1</v>
      </c>
      <c r="H16" s="73">
        <f>E16*G16</f>
        <v>243</v>
      </c>
      <c r="I16" s="36" t="s">
        <v>481</v>
      </c>
    </row>
    <row r="17" spans="1:9" s="13" customFormat="1" ht="12.75">
      <c r="A17" s="11" t="s">
        <v>3558</v>
      </c>
      <c r="B17" s="10" t="s">
        <v>3559</v>
      </c>
      <c r="C17" s="43" t="s">
        <v>4207</v>
      </c>
      <c r="D17" s="12" t="s">
        <v>3560</v>
      </c>
      <c r="E17" s="38">
        <v>4</v>
      </c>
      <c r="F17" s="5" t="s">
        <v>4206</v>
      </c>
      <c r="G17" s="67">
        <v>4.5</v>
      </c>
      <c r="H17" s="73">
        <f t="shared" si="1"/>
        <v>18</v>
      </c>
      <c r="I17" s="36" t="s">
        <v>2911</v>
      </c>
    </row>
    <row r="18" spans="1:9" s="13" customFormat="1" ht="12.75">
      <c r="A18" s="11"/>
      <c r="B18" s="10" t="s">
        <v>1468</v>
      </c>
      <c r="C18" s="43" t="s">
        <v>4207</v>
      </c>
      <c r="D18" s="12" t="s">
        <v>1467</v>
      </c>
      <c r="E18" s="37">
        <v>10</v>
      </c>
      <c r="F18" s="5" t="s">
        <v>4051</v>
      </c>
      <c r="G18" s="67">
        <v>10</v>
      </c>
      <c r="H18" s="73">
        <f t="shared" si="1"/>
        <v>100</v>
      </c>
      <c r="I18" s="36" t="s">
        <v>1790</v>
      </c>
    </row>
    <row r="19" spans="1:9" s="1" customFormat="1" ht="13.5" customHeight="1">
      <c r="A19" s="63" t="s">
        <v>2889</v>
      </c>
      <c r="B19" s="63" t="s">
        <v>2890</v>
      </c>
      <c r="C19" s="64" t="s">
        <v>2891</v>
      </c>
      <c r="D19" s="63" t="s">
        <v>2892</v>
      </c>
      <c r="E19" s="65">
        <v>3</v>
      </c>
      <c r="F19" s="5" t="s">
        <v>4206</v>
      </c>
      <c r="G19" s="71">
        <v>2.855</v>
      </c>
      <c r="H19" s="75">
        <f>G19*E19</f>
        <v>8.565</v>
      </c>
      <c r="I19" s="98" t="s">
        <v>2884</v>
      </c>
    </row>
    <row r="20" spans="1:9" s="1" customFormat="1" ht="15.75" customHeight="1">
      <c r="A20" s="63" t="s">
        <v>2893</v>
      </c>
      <c r="B20" s="63" t="s">
        <v>2894</v>
      </c>
      <c r="C20" s="64" t="s">
        <v>2891</v>
      </c>
      <c r="D20" s="63" t="s">
        <v>2895</v>
      </c>
      <c r="E20" s="65">
        <v>52</v>
      </c>
      <c r="F20" s="5" t="s">
        <v>4206</v>
      </c>
      <c r="G20" s="71">
        <v>0.55</v>
      </c>
      <c r="H20" s="75">
        <f>G20*E20</f>
        <v>28.6</v>
      </c>
      <c r="I20" s="98" t="s">
        <v>2884</v>
      </c>
    </row>
    <row r="21" spans="1:9" s="1" customFormat="1" ht="12.75" customHeight="1">
      <c r="A21" s="63" t="s">
        <v>2896</v>
      </c>
      <c r="B21" s="63" t="s">
        <v>553</v>
      </c>
      <c r="C21" s="64" t="s">
        <v>2891</v>
      </c>
      <c r="D21" s="63" t="s">
        <v>554</v>
      </c>
      <c r="E21" s="65">
        <v>10</v>
      </c>
      <c r="F21" s="5" t="s">
        <v>4206</v>
      </c>
      <c r="G21" s="71">
        <v>2.68</v>
      </c>
      <c r="H21" s="75">
        <f>G21*E21</f>
        <v>26.8</v>
      </c>
      <c r="I21" s="98" t="s">
        <v>2884</v>
      </c>
    </row>
    <row r="22" spans="1:9" s="13" customFormat="1" ht="12.75">
      <c r="A22" s="11" t="s">
        <v>555</v>
      </c>
      <c r="B22" s="10" t="s">
        <v>3564</v>
      </c>
      <c r="C22" s="64" t="s">
        <v>2891</v>
      </c>
      <c r="D22" s="20" t="s">
        <v>2552</v>
      </c>
      <c r="E22" s="38">
        <v>40000</v>
      </c>
      <c r="F22" s="5" t="s">
        <v>4206</v>
      </c>
      <c r="G22" s="67">
        <v>0.05</v>
      </c>
      <c r="H22" s="73">
        <f>E22*G22</f>
        <v>2000</v>
      </c>
      <c r="I22" s="36" t="s">
        <v>1486</v>
      </c>
    </row>
    <row r="23" spans="1:9" s="13" customFormat="1" ht="15" customHeight="1">
      <c r="A23" s="20" t="s">
        <v>2001</v>
      </c>
      <c r="B23" s="10" t="s">
        <v>2000</v>
      </c>
      <c r="C23" s="64" t="s">
        <v>2891</v>
      </c>
      <c r="D23" s="20" t="s">
        <v>1999</v>
      </c>
      <c r="E23" s="38">
        <v>455</v>
      </c>
      <c r="F23" s="5" t="s">
        <v>4206</v>
      </c>
      <c r="G23" s="67">
        <v>0.21</v>
      </c>
      <c r="H23" s="73">
        <f t="shared" si="1"/>
        <v>95.55</v>
      </c>
      <c r="I23" s="36" t="s">
        <v>4014</v>
      </c>
    </row>
    <row r="24" spans="1:9" s="13" customFormat="1" ht="12.75">
      <c r="A24" s="14" t="s">
        <v>625</v>
      </c>
      <c r="B24" s="10" t="s">
        <v>1175</v>
      </c>
      <c r="C24" s="43" t="s">
        <v>4207</v>
      </c>
      <c r="D24" s="12" t="s">
        <v>4145</v>
      </c>
      <c r="E24" s="38">
        <v>300</v>
      </c>
      <c r="F24" s="5" t="s">
        <v>4175</v>
      </c>
      <c r="G24" s="67">
        <v>0.2</v>
      </c>
      <c r="H24" s="73">
        <f aca="true" t="shared" si="2" ref="H24:H30">E24*G24</f>
        <v>60</v>
      </c>
      <c r="I24" s="36" t="s">
        <v>3007</v>
      </c>
    </row>
    <row r="25" spans="1:9" s="13" customFormat="1" ht="12.75">
      <c r="A25" s="14" t="s">
        <v>1483</v>
      </c>
      <c r="B25" s="10" t="s">
        <v>1484</v>
      </c>
      <c r="C25" s="43" t="s">
        <v>4207</v>
      </c>
      <c r="D25" s="12" t="s">
        <v>1485</v>
      </c>
      <c r="E25" s="38">
        <v>300</v>
      </c>
      <c r="F25" s="5" t="s">
        <v>4175</v>
      </c>
      <c r="G25" s="67">
        <v>0.45</v>
      </c>
      <c r="H25" s="73">
        <f t="shared" si="2"/>
        <v>135</v>
      </c>
      <c r="I25" s="36" t="s">
        <v>4524</v>
      </c>
    </row>
    <row r="26" spans="1:9" s="13" customFormat="1" ht="12.75">
      <c r="A26" s="11" t="s">
        <v>1502</v>
      </c>
      <c r="B26" s="10" t="s">
        <v>1504</v>
      </c>
      <c r="C26" s="43" t="s">
        <v>1500</v>
      </c>
      <c r="D26" s="12" t="s">
        <v>1501</v>
      </c>
      <c r="E26" s="38">
        <v>1000</v>
      </c>
      <c r="F26" s="5" t="s">
        <v>4206</v>
      </c>
      <c r="G26" s="67">
        <v>0.56</v>
      </c>
      <c r="H26" s="73">
        <f>E26*G26</f>
        <v>560</v>
      </c>
      <c r="I26" s="36" t="s">
        <v>1503</v>
      </c>
    </row>
    <row r="27" spans="1:9" s="13" customFormat="1" ht="12.75">
      <c r="A27" s="11" t="s">
        <v>5114</v>
      </c>
      <c r="B27" s="10" t="s">
        <v>5115</v>
      </c>
      <c r="C27" s="43" t="s">
        <v>1500</v>
      </c>
      <c r="D27" s="12" t="s">
        <v>5116</v>
      </c>
      <c r="E27" s="38">
        <v>996</v>
      </c>
      <c r="F27" s="5" t="s">
        <v>4206</v>
      </c>
      <c r="G27" s="67">
        <v>0.5</v>
      </c>
      <c r="H27" s="73">
        <f t="shared" si="2"/>
        <v>498</v>
      </c>
      <c r="I27" s="36"/>
    </row>
    <row r="28" spans="1:9" s="13" customFormat="1" ht="12.75">
      <c r="A28" s="11" t="s">
        <v>4881</v>
      </c>
      <c r="B28" s="10" t="s">
        <v>4884</v>
      </c>
      <c r="C28" s="43" t="s">
        <v>1500</v>
      </c>
      <c r="D28" s="12" t="s">
        <v>4882</v>
      </c>
      <c r="E28" s="38">
        <v>156</v>
      </c>
      <c r="F28" s="5" t="s">
        <v>4175</v>
      </c>
      <c r="G28" s="67">
        <v>6.5</v>
      </c>
      <c r="H28" s="73">
        <f t="shared" si="2"/>
        <v>1014</v>
      </c>
      <c r="I28" s="36" t="s">
        <v>4883</v>
      </c>
    </row>
    <row r="29" spans="1:11" s="13" customFormat="1" ht="12.75">
      <c r="A29" s="13" t="s">
        <v>4672</v>
      </c>
      <c r="B29" s="13" t="s">
        <v>4776</v>
      </c>
      <c r="C29" s="21" t="s">
        <v>4775</v>
      </c>
      <c r="D29" s="21" t="s">
        <v>4774</v>
      </c>
      <c r="E29" s="13">
        <v>630</v>
      </c>
      <c r="F29" s="5" t="s">
        <v>4206</v>
      </c>
      <c r="G29" s="67">
        <v>0.5</v>
      </c>
      <c r="H29" s="73">
        <f t="shared" si="2"/>
        <v>315</v>
      </c>
      <c r="I29" s="36" t="s">
        <v>591</v>
      </c>
      <c r="J29" s="45"/>
      <c r="K29" s="21"/>
    </row>
    <row r="30" spans="1:9" s="13" customFormat="1" ht="12.75">
      <c r="A30" s="11"/>
      <c r="B30" s="10" t="s">
        <v>82</v>
      </c>
      <c r="C30" s="43" t="s">
        <v>80</v>
      </c>
      <c r="D30" s="12" t="s">
        <v>81</v>
      </c>
      <c r="E30" s="38">
        <v>10</v>
      </c>
      <c r="F30" s="5" t="s">
        <v>4206</v>
      </c>
      <c r="G30" s="67">
        <v>1</v>
      </c>
      <c r="H30" s="73">
        <f t="shared" si="2"/>
        <v>10</v>
      </c>
      <c r="I30" s="36" t="s">
        <v>4672</v>
      </c>
    </row>
    <row r="31" spans="1:9" s="1" customFormat="1" ht="16.5" customHeight="1">
      <c r="A31" s="63" t="s">
        <v>2880</v>
      </c>
      <c r="B31" s="63" t="s">
        <v>2881</v>
      </c>
      <c r="C31" s="64" t="s">
        <v>2882</v>
      </c>
      <c r="D31" s="63" t="s">
        <v>2883</v>
      </c>
      <c r="E31" s="65">
        <v>249</v>
      </c>
      <c r="F31" s="5" t="s">
        <v>4206</v>
      </c>
      <c r="G31" s="67">
        <v>0.12</v>
      </c>
      <c r="H31" s="75">
        <f>G31*E31</f>
        <v>29.88</v>
      </c>
      <c r="I31" s="98" t="s">
        <v>2884</v>
      </c>
    </row>
    <row r="32" spans="2:9" s="13" customFormat="1" ht="12.75">
      <c r="B32" s="10" t="s">
        <v>2647</v>
      </c>
      <c r="C32" s="43" t="s">
        <v>1019</v>
      </c>
      <c r="D32" s="12" t="s">
        <v>2648</v>
      </c>
      <c r="E32" s="38">
        <v>13</v>
      </c>
      <c r="F32" s="5" t="s">
        <v>4206</v>
      </c>
      <c r="G32" s="67">
        <v>5</v>
      </c>
      <c r="H32" s="73">
        <f aca="true" t="shared" si="3" ref="H32:H42">E32*G32</f>
        <v>65</v>
      </c>
      <c r="I32" s="36" t="s">
        <v>4085</v>
      </c>
    </row>
    <row r="33" spans="1:9" ht="12.75">
      <c r="A33" t="s">
        <v>280</v>
      </c>
      <c r="B33" t="s">
        <v>281</v>
      </c>
      <c r="C33" t="s">
        <v>282</v>
      </c>
      <c r="D33" t="s">
        <v>283</v>
      </c>
      <c r="E33" s="58">
        <v>810</v>
      </c>
      <c r="F33" s="5" t="s">
        <v>4206</v>
      </c>
      <c r="G33" s="72">
        <v>1.5</v>
      </c>
      <c r="H33" s="72">
        <f t="shared" si="3"/>
        <v>1215</v>
      </c>
      <c r="I33" s="99" t="s">
        <v>284</v>
      </c>
    </row>
    <row r="34" spans="1:9" s="13" customFormat="1" ht="12.75">
      <c r="A34" s="21" t="s">
        <v>2866</v>
      </c>
      <c r="B34" s="62" t="s">
        <v>2869</v>
      </c>
      <c r="C34" s="13" t="s">
        <v>2868</v>
      </c>
      <c r="D34" s="21" t="s">
        <v>2867</v>
      </c>
      <c r="E34" s="25">
        <v>283</v>
      </c>
      <c r="F34" s="5" t="s">
        <v>4206</v>
      </c>
      <c r="G34" s="73">
        <v>2.1</v>
      </c>
      <c r="H34" s="73">
        <f t="shared" si="3"/>
        <v>594.3000000000001</v>
      </c>
      <c r="I34" s="95" t="s">
        <v>2872</v>
      </c>
    </row>
    <row r="35" spans="1:9" s="13" customFormat="1" ht="12.75">
      <c r="A35" s="21" t="s">
        <v>2870</v>
      </c>
      <c r="B35" s="62" t="s">
        <v>2869</v>
      </c>
      <c r="C35" s="13" t="s">
        <v>2868</v>
      </c>
      <c r="D35" s="21" t="s">
        <v>2871</v>
      </c>
      <c r="E35" s="25">
        <v>25</v>
      </c>
      <c r="F35" s="5" t="s">
        <v>4206</v>
      </c>
      <c r="G35" s="73">
        <v>3</v>
      </c>
      <c r="H35" s="73">
        <f t="shared" si="3"/>
        <v>75</v>
      </c>
      <c r="I35" s="95" t="s">
        <v>1486</v>
      </c>
    </row>
    <row r="36" spans="1:9" s="13" customFormat="1" ht="12.75">
      <c r="A36" s="21"/>
      <c r="B36" s="62" t="s">
        <v>2869</v>
      </c>
      <c r="C36" s="13" t="s">
        <v>2868</v>
      </c>
      <c r="D36" s="21" t="s">
        <v>2873</v>
      </c>
      <c r="E36" s="25">
        <v>4</v>
      </c>
      <c r="F36" s="5" t="s">
        <v>4206</v>
      </c>
      <c r="G36" s="73">
        <v>3</v>
      </c>
      <c r="H36" s="73">
        <f t="shared" si="3"/>
        <v>12</v>
      </c>
      <c r="I36" s="95" t="s">
        <v>2874</v>
      </c>
    </row>
    <row r="37" spans="2:9" s="13" customFormat="1" ht="12.75">
      <c r="B37" s="21" t="s">
        <v>3043</v>
      </c>
      <c r="C37" s="13" t="s">
        <v>199</v>
      </c>
      <c r="D37" s="21" t="s">
        <v>3041</v>
      </c>
      <c r="E37" s="25">
        <v>35</v>
      </c>
      <c r="F37" s="5" t="s">
        <v>4206</v>
      </c>
      <c r="G37" s="73">
        <v>1</v>
      </c>
      <c r="H37" s="73">
        <f>E37*G37</f>
        <v>35</v>
      </c>
      <c r="I37" s="100" t="s">
        <v>3042</v>
      </c>
    </row>
    <row r="38" spans="1:9" s="13" customFormat="1" ht="12.75">
      <c r="A38" s="13" t="s">
        <v>197</v>
      </c>
      <c r="B38" s="21" t="s">
        <v>200</v>
      </c>
      <c r="C38" s="13" t="s">
        <v>199</v>
      </c>
      <c r="D38" s="21" t="s">
        <v>198</v>
      </c>
      <c r="E38" s="25">
        <v>1</v>
      </c>
      <c r="F38" s="5" t="s">
        <v>4206</v>
      </c>
      <c r="G38" s="73">
        <v>10</v>
      </c>
      <c r="H38" s="73">
        <f t="shared" si="3"/>
        <v>10</v>
      </c>
      <c r="I38" s="100" t="s">
        <v>201</v>
      </c>
    </row>
    <row r="39" spans="1:9" s="13" customFormat="1" ht="12.75">
      <c r="A39" s="11" t="s">
        <v>940</v>
      </c>
      <c r="B39" s="10" t="s">
        <v>3662</v>
      </c>
      <c r="C39" s="43" t="s">
        <v>1230</v>
      </c>
      <c r="D39" s="12" t="s">
        <v>924</v>
      </c>
      <c r="E39" s="38">
        <v>400</v>
      </c>
      <c r="F39" s="5" t="s">
        <v>4175</v>
      </c>
      <c r="G39" s="67">
        <v>0.3</v>
      </c>
      <c r="H39" s="73">
        <f t="shared" si="3"/>
        <v>120</v>
      </c>
      <c r="I39" s="36" t="s">
        <v>4672</v>
      </c>
    </row>
    <row r="40" spans="1:9" s="10" customFormat="1" ht="12" customHeight="1">
      <c r="A40" s="90" t="s">
        <v>3074</v>
      </c>
      <c r="B40" s="90" t="s">
        <v>3075</v>
      </c>
      <c r="C40" s="91" t="s">
        <v>3076</v>
      </c>
      <c r="D40" s="90" t="s">
        <v>3077</v>
      </c>
      <c r="E40" s="38">
        <v>12</v>
      </c>
      <c r="F40" s="5" t="s">
        <v>4175</v>
      </c>
      <c r="G40" s="67">
        <v>0.37</v>
      </c>
      <c r="H40" s="73">
        <f>E40*G40</f>
        <v>4.4399999999999995</v>
      </c>
      <c r="I40" s="101" t="s">
        <v>1790</v>
      </c>
    </row>
    <row r="41" spans="1:9" s="10" customFormat="1" ht="12" customHeight="1">
      <c r="A41" s="90" t="s">
        <v>3081</v>
      </c>
      <c r="B41" s="90" t="s">
        <v>3082</v>
      </c>
      <c r="C41" s="91" t="s">
        <v>3076</v>
      </c>
      <c r="D41" s="90" t="s">
        <v>3083</v>
      </c>
      <c r="E41" s="38">
        <v>75</v>
      </c>
      <c r="F41" s="5" t="s">
        <v>4175</v>
      </c>
      <c r="G41" s="67">
        <v>0.04</v>
      </c>
      <c r="H41" s="73">
        <f>E41*G41</f>
        <v>3</v>
      </c>
      <c r="I41" s="101" t="s">
        <v>1790</v>
      </c>
    </row>
    <row r="42" spans="1:9" s="13" customFormat="1" ht="12.75">
      <c r="A42" s="11" t="s">
        <v>925</v>
      </c>
      <c r="B42" s="10" t="s">
        <v>3663</v>
      </c>
      <c r="C42" s="43" t="s">
        <v>1230</v>
      </c>
      <c r="D42" s="12" t="s">
        <v>939</v>
      </c>
      <c r="E42" s="38">
        <v>17</v>
      </c>
      <c r="F42" s="5" t="s">
        <v>4175</v>
      </c>
      <c r="G42" s="67">
        <v>3.92</v>
      </c>
      <c r="H42" s="73">
        <f t="shared" si="3"/>
        <v>66.64</v>
      </c>
      <c r="I42" s="36" t="s">
        <v>4672</v>
      </c>
    </row>
    <row r="43" spans="1:9" s="13" customFormat="1" ht="13.5" customHeight="1">
      <c r="A43" s="11" t="s">
        <v>2192</v>
      </c>
      <c r="B43" s="10" t="s">
        <v>2193</v>
      </c>
      <c r="C43" s="43" t="s">
        <v>1230</v>
      </c>
      <c r="D43" s="12" t="s">
        <v>2194</v>
      </c>
      <c r="E43" s="38">
        <v>100</v>
      </c>
      <c r="F43" s="5" t="s">
        <v>4175</v>
      </c>
      <c r="G43" s="67">
        <v>6.5</v>
      </c>
      <c r="H43" s="73">
        <f aca="true" t="shared" si="4" ref="H43:H54">E43*G43</f>
        <v>650</v>
      </c>
      <c r="I43" s="61" t="s">
        <v>4672</v>
      </c>
    </row>
    <row r="44" spans="1:9" s="10" customFormat="1" ht="13.5" customHeight="1">
      <c r="A44" s="90" t="s">
        <v>3078</v>
      </c>
      <c r="B44" s="90" t="s">
        <v>3079</v>
      </c>
      <c r="C44" s="91" t="s">
        <v>3076</v>
      </c>
      <c r="D44" s="90" t="s">
        <v>3080</v>
      </c>
      <c r="E44" s="38">
        <v>300</v>
      </c>
      <c r="F44" s="5" t="s">
        <v>4175</v>
      </c>
      <c r="G44" s="67">
        <v>0.73</v>
      </c>
      <c r="H44" s="73">
        <f>E44*G44</f>
        <v>219</v>
      </c>
      <c r="I44" s="93" t="s">
        <v>4672</v>
      </c>
    </row>
    <row r="45" spans="2:9" s="61" customFormat="1" ht="12.75">
      <c r="B45" s="61" t="s">
        <v>2597</v>
      </c>
      <c r="C45" s="68" t="s">
        <v>1230</v>
      </c>
      <c r="D45" s="61" t="s">
        <v>2596</v>
      </c>
      <c r="E45" s="61">
        <v>250</v>
      </c>
      <c r="F45" s="69" t="s">
        <v>4175</v>
      </c>
      <c r="G45" s="74">
        <v>0.25</v>
      </c>
      <c r="H45" s="80">
        <f t="shared" si="4"/>
        <v>62.5</v>
      </c>
      <c r="I45" s="61" t="s">
        <v>4672</v>
      </c>
    </row>
    <row r="46" spans="1:9" s="61" customFormat="1" ht="12.75">
      <c r="A46" s="61" t="s">
        <v>2604</v>
      </c>
      <c r="B46" s="61" t="s">
        <v>2606</v>
      </c>
      <c r="C46" s="68" t="s">
        <v>1230</v>
      </c>
      <c r="D46" s="61" t="s">
        <v>2605</v>
      </c>
      <c r="E46" s="61">
        <v>96</v>
      </c>
      <c r="F46" s="69" t="s">
        <v>4175</v>
      </c>
      <c r="G46" s="74">
        <v>0.65</v>
      </c>
      <c r="H46" s="80">
        <f t="shared" si="4"/>
        <v>62.400000000000006</v>
      </c>
      <c r="I46" s="61" t="s">
        <v>4672</v>
      </c>
    </row>
    <row r="47" spans="1:9" s="61" customFormat="1" ht="13.5" customHeight="1">
      <c r="A47" s="61" t="s">
        <v>2590</v>
      </c>
      <c r="B47" s="61" t="s">
        <v>2592</v>
      </c>
      <c r="C47" s="68" t="s">
        <v>1230</v>
      </c>
      <c r="D47" s="61" t="s">
        <v>2591</v>
      </c>
      <c r="E47" s="61">
        <v>48</v>
      </c>
      <c r="F47" s="69" t="s">
        <v>4175</v>
      </c>
      <c r="G47" s="74">
        <v>1.6</v>
      </c>
      <c r="H47" s="80">
        <f t="shared" si="4"/>
        <v>76.80000000000001</v>
      </c>
      <c r="I47" s="61" t="s">
        <v>4672</v>
      </c>
    </row>
    <row r="48" spans="1:9" s="61" customFormat="1" ht="12.75">
      <c r="A48" s="61" t="s">
        <v>2607</v>
      </c>
      <c r="B48" s="61" t="s">
        <v>2609</v>
      </c>
      <c r="C48" s="68" t="s">
        <v>1230</v>
      </c>
      <c r="D48" s="61" t="s">
        <v>2608</v>
      </c>
      <c r="E48" s="61">
        <v>185</v>
      </c>
      <c r="F48" s="69" t="s">
        <v>4175</v>
      </c>
      <c r="G48" s="74">
        <v>0.18</v>
      </c>
      <c r="H48" s="80">
        <f t="shared" si="4"/>
        <v>33.3</v>
      </c>
      <c r="I48" s="61" t="s">
        <v>4672</v>
      </c>
    </row>
    <row r="49" spans="1:9" s="61" customFormat="1" ht="12.75">
      <c r="A49" s="61" t="s">
        <v>2610</v>
      </c>
      <c r="B49" s="61" t="s">
        <v>2612</v>
      </c>
      <c r="C49" s="68" t="s">
        <v>1230</v>
      </c>
      <c r="D49" s="61" t="s">
        <v>2611</v>
      </c>
      <c r="E49" s="61">
        <v>160</v>
      </c>
      <c r="F49" s="69" t="s">
        <v>4175</v>
      </c>
      <c r="G49" s="74">
        <v>0.34</v>
      </c>
      <c r="H49" s="80">
        <f t="shared" si="4"/>
        <v>54.400000000000006</v>
      </c>
      <c r="I49" s="61" t="s">
        <v>4672</v>
      </c>
    </row>
    <row r="50" spans="1:9" s="61" customFormat="1" ht="12.75">
      <c r="A50" s="61" t="s">
        <v>2620</v>
      </c>
      <c r="B50" s="61" t="s">
        <v>2622</v>
      </c>
      <c r="C50" s="68" t="s">
        <v>1230</v>
      </c>
      <c r="D50" s="61" t="s">
        <v>2621</v>
      </c>
      <c r="E50" s="61">
        <v>74</v>
      </c>
      <c r="F50" s="69" t="s">
        <v>4175</v>
      </c>
      <c r="G50" s="74">
        <v>0.2</v>
      </c>
      <c r="H50" s="80">
        <f t="shared" si="4"/>
        <v>14.8</v>
      </c>
      <c r="I50" s="61" t="s">
        <v>4672</v>
      </c>
    </row>
    <row r="51" spans="1:9" s="61" customFormat="1" ht="12.75">
      <c r="A51" s="61" t="s">
        <v>2625</v>
      </c>
      <c r="B51" s="61" t="s">
        <v>2624</v>
      </c>
      <c r="C51" s="68" t="s">
        <v>1230</v>
      </c>
      <c r="D51" s="61" t="s">
        <v>2623</v>
      </c>
      <c r="E51" s="61">
        <v>147</v>
      </c>
      <c r="F51" s="69" t="s">
        <v>4175</v>
      </c>
      <c r="G51" s="74">
        <v>0.3</v>
      </c>
      <c r="H51" s="80">
        <f t="shared" si="4"/>
        <v>44.1</v>
      </c>
      <c r="I51" s="61" t="s">
        <v>4672</v>
      </c>
    </row>
    <row r="52" spans="1:9" s="61" customFormat="1" ht="12.75">
      <c r="A52" s="61" t="s">
        <v>2627</v>
      </c>
      <c r="B52" s="61" t="s">
        <v>2628</v>
      </c>
      <c r="C52" s="68" t="s">
        <v>1230</v>
      </c>
      <c r="D52" s="61" t="s">
        <v>2626</v>
      </c>
      <c r="E52" s="61">
        <v>84</v>
      </c>
      <c r="F52" s="69" t="s">
        <v>4175</v>
      </c>
      <c r="G52" s="74">
        <v>0.35</v>
      </c>
      <c r="H52" s="80">
        <f t="shared" si="4"/>
        <v>29.4</v>
      </c>
      <c r="I52" s="61" t="s">
        <v>4672</v>
      </c>
    </row>
    <row r="53" spans="1:9" s="61" customFormat="1" ht="17.25" customHeight="1">
      <c r="A53" s="61" t="s">
        <v>2630</v>
      </c>
      <c r="B53" s="61" t="s">
        <v>2631</v>
      </c>
      <c r="C53" s="68" t="s">
        <v>1230</v>
      </c>
      <c r="D53" s="61" t="s">
        <v>2629</v>
      </c>
      <c r="E53" s="61">
        <v>300</v>
      </c>
      <c r="F53" s="69" t="s">
        <v>4175</v>
      </c>
      <c r="G53" s="74">
        <v>0.4</v>
      </c>
      <c r="H53" s="80">
        <f t="shared" si="4"/>
        <v>120</v>
      </c>
      <c r="I53" s="61" t="s">
        <v>4672</v>
      </c>
    </row>
    <row r="54" spans="2:9" s="61" customFormat="1" ht="15.75" customHeight="1">
      <c r="B54" s="61" t="s">
        <v>2633</v>
      </c>
      <c r="C54" s="68" t="s">
        <v>1230</v>
      </c>
      <c r="D54" s="61" t="s">
        <v>2632</v>
      </c>
      <c r="E54" s="61">
        <v>96</v>
      </c>
      <c r="F54" s="69" t="s">
        <v>4175</v>
      </c>
      <c r="G54" s="74">
        <v>1.5</v>
      </c>
      <c r="H54" s="80">
        <f t="shared" si="4"/>
        <v>144</v>
      </c>
      <c r="I54" s="61" t="s">
        <v>4672</v>
      </c>
    </row>
    <row r="55" spans="1:9" s="13" customFormat="1" ht="12.75">
      <c r="A55" s="14" t="s">
        <v>3288</v>
      </c>
      <c r="B55" s="10" t="s">
        <v>1853</v>
      </c>
      <c r="C55" s="43" t="s">
        <v>1230</v>
      </c>
      <c r="D55" s="12" t="s">
        <v>2022</v>
      </c>
      <c r="E55" s="38">
        <v>600</v>
      </c>
      <c r="F55" s="5" t="s">
        <v>4175</v>
      </c>
      <c r="G55" s="67">
        <v>0.38</v>
      </c>
      <c r="H55" s="73">
        <f aca="true" t="shared" si="5" ref="H55:H62">E55*G55</f>
        <v>228</v>
      </c>
      <c r="I55" s="36" t="s">
        <v>4868</v>
      </c>
    </row>
    <row r="56" spans="1:9" s="13" customFormat="1" ht="12.75">
      <c r="A56" s="14" t="s">
        <v>148</v>
      </c>
      <c r="B56" s="10" t="s">
        <v>4869</v>
      </c>
      <c r="C56" s="43" t="s">
        <v>1230</v>
      </c>
      <c r="D56" s="12" t="s">
        <v>2023</v>
      </c>
      <c r="E56" s="38">
        <v>257</v>
      </c>
      <c r="F56" s="5" t="s">
        <v>4175</v>
      </c>
      <c r="G56" s="67">
        <v>0.3</v>
      </c>
      <c r="H56" s="73">
        <f t="shared" si="5"/>
        <v>77.1</v>
      </c>
      <c r="I56" s="36" t="s">
        <v>4867</v>
      </c>
    </row>
    <row r="57" spans="1:9" s="13" customFormat="1" ht="12.75">
      <c r="A57" s="14" t="s">
        <v>2074</v>
      </c>
      <c r="B57" s="10" t="s">
        <v>1844</v>
      </c>
      <c r="C57" s="43" t="s">
        <v>1230</v>
      </c>
      <c r="D57" s="12" t="s">
        <v>2021</v>
      </c>
      <c r="E57" s="38">
        <v>535</v>
      </c>
      <c r="F57" s="5" t="s">
        <v>4175</v>
      </c>
      <c r="G57" s="67">
        <v>0.2</v>
      </c>
      <c r="H57" s="73">
        <f t="shared" si="5"/>
        <v>107</v>
      </c>
      <c r="I57" s="36" t="s">
        <v>4672</v>
      </c>
    </row>
    <row r="58" spans="1:9" s="13" customFormat="1" ht="12.75">
      <c r="A58" s="14" t="s">
        <v>4035</v>
      </c>
      <c r="B58" s="10" t="s">
        <v>4037</v>
      </c>
      <c r="C58" s="43" t="s">
        <v>4034</v>
      </c>
      <c r="D58" s="14" t="s">
        <v>4036</v>
      </c>
      <c r="E58" s="38">
        <v>423</v>
      </c>
      <c r="F58" s="5" t="s">
        <v>4206</v>
      </c>
      <c r="G58" s="67">
        <v>0.65</v>
      </c>
      <c r="H58" s="73">
        <f t="shared" si="5"/>
        <v>274.95</v>
      </c>
      <c r="I58" s="36" t="s">
        <v>4038</v>
      </c>
    </row>
    <row r="59" spans="1:9" s="13" customFormat="1" ht="12.75">
      <c r="A59" s="14"/>
      <c r="B59" s="10" t="s">
        <v>4260</v>
      </c>
      <c r="C59" s="43" t="s">
        <v>4034</v>
      </c>
      <c r="D59" s="14" t="s">
        <v>4259</v>
      </c>
      <c r="E59" s="38">
        <v>1</v>
      </c>
      <c r="F59" s="5" t="s">
        <v>4206</v>
      </c>
      <c r="G59" s="67">
        <v>5</v>
      </c>
      <c r="H59" s="73">
        <f t="shared" si="5"/>
        <v>5</v>
      </c>
      <c r="I59" s="36"/>
    </row>
    <row r="60" spans="1:10" s="13" customFormat="1" ht="12.75">
      <c r="A60" s="21" t="s">
        <v>1614</v>
      </c>
      <c r="B60" s="13" t="s">
        <v>1618</v>
      </c>
      <c r="C60" s="13" t="s">
        <v>1616</v>
      </c>
      <c r="D60" s="21" t="s">
        <v>1615</v>
      </c>
      <c r="E60" s="23">
        <v>1</v>
      </c>
      <c r="F60" s="5" t="s">
        <v>4206</v>
      </c>
      <c r="G60" s="67">
        <v>5</v>
      </c>
      <c r="H60" s="73">
        <f t="shared" si="5"/>
        <v>5</v>
      </c>
      <c r="I60" s="73" t="s">
        <v>1619</v>
      </c>
      <c r="J60" s="53"/>
    </row>
    <row r="61" spans="1:9" s="13" customFormat="1" ht="12.75">
      <c r="A61" s="14"/>
      <c r="B61" s="10" t="s">
        <v>869</v>
      </c>
      <c r="C61" s="43" t="s">
        <v>845</v>
      </c>
      <c r="D61" s="10" t="s">
        <v>868</v>
      </c>
      <c r="E61" s="38">
        <v>4000</v>
      </c>
      <c r="F61" s="5" t="s">
        <v>4175</v>
      </c>
      <c r="G61" s="67">
        <v>0.07</v>
      </c>
      <c r="H61" s="73">
        <f t="shared" si="5"/>
        <v>280</v>
      </c>
      <c r="I61" s="36" t="s">
        <v>4672</v>
      </c>
    </row>
    <row r="62" spans="1:9" s="13" customFormat="1" ht="12.75">
      <c r="A62" s="14" t="s">
        <v>4670</v>
      </c>
      <c r="B62" s="10" t="s">
        <v>3664</v>
      </c>
      <c r="C62" s="43" t="s">
        <v>4671</v>
      </c>
      <c r="D62" s="12" t="s">
        <v>4351</v>
      </c>
      <c r="E62" s="38">
        <v>1200</v>
      </c>
      <c r="F62" s="5" t="s">
        <v>4175</v>
      </c>
      <c r="G62" s="67">
        <v>1.58</v>
      </c>
      <c r="H62" s="73">
        <f t="shared" si="5"/>
        <v>1896</v>
      </c>
      <c r="I62" s="36" t="s">
        <v>4672</v>
      </c>
    </row>
    <row r="63" spans="1:9" s="13" customFormat="1" ht="12.75">
      <c r="A63" s="14" t="s">
        <v>1462</v>
      </c>
      <c r="B63" s="10" t="s">
        <v>74</v>
      </c>
      <c r="C63" s="43" t="s">
        <v>4671</v>
      </c>
      <c r="D63" s="12" t="s">
        <v>2692</v>
      </c>
      <c r="E63" s="38">
        <v>330</v>
      </c>
      <c r="F63" s="5" t="s">
        <v>4175</v>
      </c>
      <c r="G63" s="67">
        <v>0.38</v>
      </c>
      <c r="H63" s="73">
        <f aca="true" t="shared" si="6" ref="H63:H72">E63*G63</f>
        <v>125.4</v>
      </c>
      <c r="I63" s="36" t="s">
        <v>4672</v>
      </c>
    </row>
    <row r="64" spans="1:9" s="13" customFormat="1" ht="12.75">
      <c r="A64" s="14" t="s">
        <v>4281</v>
      </c>
      <c r="B64" s="10" t="s">
        <v>73</v>
      </c>
      <c r="C64" s="43" t="s">
        <v>4671</v>
      </c>
      <c r="D64" s="12" t="s">
        <v>4282</v>
      </c>
      <c r="E64" s="38">
        <v>2845</v>
      </c>
      <c r="F64" s="5" t="s">
        <v>4175</v>
      </c>
      <c r="G64" s="67">
        <v>0.3</v>
      </c>
      <c r="H64" s="73">
        <f>E64*G64</f>
        <v>853.5</v>
      </c>
      <c r="I64" s="36" t="s">
        <v>72</v>
      </c>
    </row>
    <row r="65" spans="1:9" s="13" customFormat="1" ht="12.75">
      <c r="A65" s="14" t="s">
        <v>75</v>
      </c>
      <c r="B65" s="10" t="s">
        <v>78</v>
      </c>
      <c r="C65" s="43" t="s">
        <v>4671</v>
      </c>
      <c r="D65" s="12" t="s">
        <v>76</v>
      </c>
      <c r="E65" s="38">
        <v>145</v>
      </c>
      <c r="F65" s="5" t="s">
        <v>4175</v>
      </c>
      <c r="G65" s="67">
        <v>0.4</v>
      </c>
      <c r="H65" s="73">
        <f t="shared" si="6"/>
        <v>58</v>
      </c>
      <c r="I65" s="36" t="s">
        <v>77</v>
      </c>
    </row>
    <row r="66" spans="1:9" s="13" customFormat="1" ht="12.75">
      <c r="A66" s="12" t="s">
        <v>3548</v>
      </c>
      <c r="B66" s="10" t="s">
        <v>419</v>
      </c>
      <c r="C66" s="43" t="s">
        <v>3547</v>
      </c>
      <c r="D66" s="12" t="s">
        <v>1864</v>
      </c>
      <c r="E66" s="38">
        <v>1</v>
      </c>
      <c r="F66" s="5" t="s">
        <v>4206</v>
      </c>
      <c r="G66" s="67">
        <v>40</v>
      </c>
      <c r="H66" s="73">
        <f t="shared" si="6"/>
        <v>40</v>
      </c>
      <c r="I66" s="36" t="s">
        <v>1790</v>
      </c>
    </row>
    <row r="67" spans="1:9" s="13" customFormat="1" ht="12.75">
      <c r="A67" s="12" t="s">
        <v>2257</v>
      </c>
      <c r="B67" s="10" t="s">
        <v>2258</v>
      </c>
      <c r="C67" s="43" t="s">
        <v>4113</v>
      </c>
      <c r="D67" s="12" t="s">
        <v>2256</v>
      </c>
      <c r="E67" s="38">
        <v>50</v>
      </c>
      <c r="F67" s="5" t="s">
        <v>4206</v>
      </c>
      <c r="G67" s="67">
        <v>4</v>
      </c>
      <c r="H67" s="73">
        <f t="shared" si="6"/>
        <v>200</v>
      </c>
      <c r="I67" s="36" t="s">
        <v>2931</v>
      </c>
    </row>
    <row r="68" spans="1:9" s="13" customFormat="1" ht="12.75">
      <c r="A68" s="12" t="s">
        <v>4871</v>
      </c>
      <c r="B68" s="10" t="s">
        <v>4872</v>
      </c>
      <c r="C68" s="43" t="s">
        <v>4113</v>
      </c>
      <c r="D68" s="12" t="s">
        <v>4870</v>
      </c>
      <c r="E68" s="38">
        <v>40</v>
      </c>
      <c r="F68" s="5" t="s">
        <v>4206</v>
      </c>
      <c r="G68" s="67">
        <v>2.6</v>
      </c>
      <c r="H68" s="73">
        <f>E68*G68</f>
        <v>104</v>
      </c>
      <c r="I68" s="36" t="s">
        <v>408</v>
      </c>
    </row>
    <row r="69" spans="1:9" s="13" customFormat="1" ht="12.75">
      <c r="A69" s="12" t="s">
        <v>2497</v>
      </c>
      <c r="B69" s="10" t="s">
        <v>2495</v>
      </c>
      <c r="C69" s="43" t="s">
        <v>4113</v>
      </c>
      <c r="D69" s="12" t="s">
        <v>2496</v>
      </c>
      <c r="E69" s="38">
        <v>28</v>
      </c>
      <c r="F69" s="5" t="s">
        <v>4206</v>
      </c>
      <c r="G69" s="67">
        <v>3.45</v>
      </c>
      <c r="H69" s="73">
        <f t="shared" si="6"/>
        <v>96.60000000000001</v>
      </c>
      <c r="I69" s="36" t="s">
        <v>408</v>
      </c>
    </row>
    <row r="70" spans="2:9" s="13" customFormat="1" ht="12.75">
      <c r="B70" s="10" t="s">
        <v>725</v>
      </c>
      <c r="C70" s="43" t="s">
        <v>4113</v>
      </c>
      <c r="D70" s="12" t="s">
        <v>2095</v>
      </c>
      <c r="E70" s="38">
        <v>1</v>
      </c>
      <c r="F70" s="5" t="s">
        <v>4206</v>
      </c>
      <c r="G70" s="67">
        <v>5</v>
      </c>
      <c r="H70" s="73">
        <f t="shared" si="6"/>
        <v>5</v>
      </c>
      <c r="I70" s="36" t="s">
        <v>4017</v>
      </c>
    </row>
    <row r="71" spans="1:10" s="13" customFormat="1" ht="12.75">
      <c r="A71" s="21" t="s">
        <v>1620</v>
      </c>
      <c r="B71" s="13" t="s">
        <v>1624</v>
      </c>
      <c r="C71" s="13" t="s">
        <v>1622</v>
      </c>
      <c r="D71" s="21" t="s">
        <v>1621</v>
      </c>
      <c r="E71" s="55">
        <v>41</v>
      </c>
      <c r="F71" s="21" t="s">
        <v>4206</v>
      </c>
      <c r="G71" s="73">
        <v>4.25</v>
      </c>
      <c r="H71" s="73">
        <f t="shared" si="6"/>
        <v>174.25</v>
      </c>
      <c r="I71" s="36" t="s">
        <v>1625</v>
      </c>
      <c r="J71" s="53"/>
    </row>
    <row r="72" spans="1:12" s="13" customFormat="1" ht="12.75">
      <c r="A72" s="13" t="s">
        <v>2440</v>
      </c>
      <c r="B72" s="13" t="s">
        <v>5053</v>
      </c>
      <c r="C72" s="36" t="s">
        <v>2442</v>
      </c>
      <c r="D72" s="21" t="s">
        <v>5051</v>
      </c>
      <c r="E72" s="36">
        <v>2</v>
      </c>
      <c r="F72" s="5" t="s">
        <v>4206</v>
      </c>
      <c r="G72" s="67">
        <v>10.5</v>
      </c>
      <c r="H72" s="73">
        <f t="shared" si="6"/>
        <v>21</v>
      </c>
      <c r="I72" s="36" t="s">
        <v>5052</v>
      </c>
      <c r="J72" s="32"/>
      <c r="K72" s="32"/>
      <c r="L72" s="33"/>
    </row>
    <row r="73" spans="1:12" s="13" customFormat="1" ht="12.75">
      <c r="A73" s="13" t="s">
        <v>2440</v>
      </c>
      <c r="B73" s="13" t="s">
        <v>2453</v>
      </c>
      <c r="C73" s="36" t="s">
        <v>2442</v>
      </c>
      <c r="D73" s="21" t="s">
        <v>2441</v>
      </c>
      <c r="E73" s="36">
        <v>2</v>
      </c>
      <c r="F73" s="5" t="s">
        <v>4206</v>
      </c>
      <c r="G73" s="67">
        <v>10.5</v>
      </c>
      <c r="H73" s="73">
        <f aca="true" t="shared" si="7" ref="H73:H87">E73*G73</f>
        <v>21</v>
      </c>
      <c r="I73" s="36" t="s">
        <v>5050</v>
      </c>
      <c r="J73" s="32"/>
      <c r="K73" s="32"/>
      <c r="L73" s="33"/>
    </row>
    <row r="74" spans="1:9" s="13" customFormat="1" ht="12.75">
      <c r="A74" s="14" t="s">
        <v>1079</v>
      </c>
      <c r="B74" s="10" t="s">
        <v>1077</v>
      </c>
      <c r="C74" s="43" t="s">
        <v>1076</v>
      </c>
      <c r="D74" s="12" t="s">
        <v>1078</v>
      </c>
      <c r="E74" s="38">
        <v>6</v>
      </c>
      <c r="F74" s="5" t="s">
        <v>4206</v>
      </c>
      <c r="G74" s="67">
        <v>160</v>
      </c>
      <c r="H74" s="73">
        <f t="shared" si="7"/>
        <v>960</v>
      </c>
      <c r="I74" s="36" t="s">
        <v>1080</v>
      </c>
    </row>
    <row r="75" spans="1:9" s="13" customFormat="1" ht="12.75">
      <c r="A75" s="14"/>
      <c r="B75" s="10" t="s">
        <v>4108</v>
      </c>
      <c r="C75" s="43" t="s">
        <v>4566</v>
      </c>
      <c r="D75" s="12" t="s">
        <v>3603</v>
      </c>
      <c r="E75" s="38">
        <v>66</v>
      </c>
      <c r="F75" s="5" t="s">
        <v>4206</v>
      </c>
      <c r="G75" s="67">
        <v>5</v>
      </c>
      <c r="H75" s="73">
        <f t="shared" si="7"/>
        <v>330</v>
      </c>
      <c r="I75" s="36" t="s">
        <v>5117</v>
      </c>
    </row>
    <row r="76" spans="1:10" s="13" customFormat="1" ht="12.75">
      <c r="A76" s="21" t="s">
        <v>1626</v>
      </c>
      <c r="B76" s="13" t="s">
        <v>1630</v>
      </c>
      <c r="C76" s="13" t="s">
        <v>1628</v>
      </c>
      <c r="D76" s="21" t="s">
        <v>1627</v>
      </c>
      <c r="E76" s="55">
        <v>1</v>
      </c>
      <c r="F76" s="5" t="s">
        <v>4206</v>
      </c>
      <c r="G76" s="67">
        <v>1.5</v>
      </c>
      <c r="H76" s="73">
        <f>E76*G76</f>
        <v>1.5</v>
      </c>
      <c r="I76" s="36" t="s">
        <v>1631</v>
      </c>
      <c r="J76" s="53"/>
    </row>
    <row r="77" spans="1:9" s="13" customFormat="1" ht="12.75">
      <c r="A77" s="14" t="s">
        <v>2438</v>
      </c>
      <c r="B77" s="10" t="s">
        <v>1093</v>
      </c>
      <c r="C77" s="43" t="s">
        <v>733</v>
      </c>
      <c r="D77" s="12" t="s">
        <v>4332</v>
      </c>
      <c r="E77" s="38">
        <v>4700</v>
      </c>
      <c r="F77" s="5" t="s">
        <v>4206</v>
      </c>
      <c r="G77" s="67">
        <v>0.04</v>
      </c>
      <c r="H77" s="73">
        <f t="shared" si="7"/>
        <v>188</v>
      </c>
      <c r="I77" s="36" t="s">
        <v>855</v>
      </c>
    </row>
    <row r="78" spans="1:12" s="13" customFormat="1" ht="12.75">
      <c r="A78" s="13" t="s">
        <v>2443</v>
      </c>
      <c r="B78" s="13" t="s">
        <v>2454</v>
      </c>
      <c r="C78" s="36" t="s">
        <v>2445</v>
      </c>
      <c r="D78" s="21" t="s">
        <v>2444</v>
      </c>
      <c r="E78" s="36">
        <v>7000</v>
      </c>
      <c r="F78" s="5" t="s">
        <v>4206</v>
      </c>
      <c r="G78" s="67">
        <v>0.1</v>
      </c>
      <c r="H78" s="73">
        <f t="shared" si="7"/>
        <v>700</v>
      </c>
      <c r="I78" s="36" t="s">
        <v>294</v>
      </c>
      <c r="J78" s="32"/>
      <c r="K78" s="32"/>
      <c r="L78" s="33"/>
    </row>
    <row r="79" spans="2:12" s="13" customFormat="1" ht="12.75">
      <c r="B79" s="13" t="s">
        <v>2455</v>
      </c>
      <c r="C79" s="21" t="s">
        <v>2448</v>
      </c>
      <c r="D79" s="21" t="s">
        <v>2447</v>
      </c>
      <c r="E79" s="36">
        <v>430</v>
      </c>
      <c r="F79" s="5" t="s">
        <v>4206</v>
      </c>
      <c r="G79" s="67">
        <v>0.03</v>
      </c>
      <c r="H79" s="73">
        <f t="shared" si="7"/>
        <v>12.9</v>
      </c>
      <c r="I79" s="36" t="s">
        <v>295</v>
      </c>
      <c r="J79" s="32"/>
      <c r="K79" s="32"/>
      <c r="L79" s="33"/>
    </row>
    <row r="80" spans="1:12" s="13" customFormat="1" ht="12.75">
      <c r="A80" s="13" t="s">
        <v>2449</v>
      </c>
      <c r="B80" s="13" t="s">
        <v>2456</v>
      </c>
      <c r="C80" s="21" t="s">
        <v>2448</v>
      </c>
      <c r="D80" s="21" t="s">
        <v>2450</v>
      </c>
      <c r="E80" s="36">
        <v>4000</v>
      </c>
      <c r="F80" s="5" t="s">
        <v>4206</v>
      </c>
      <c r="G80" s="67">
        <v>0.03</v>
      </c>
      <c r="H80" s="73">
        <f t="shared" si="7"/>
        <v>120</v>
      </c>
      <c r="I80" s="36" t="s">
        <v>296</v>
      </c>
      <c r="J80" s="32"/>
      <c r="K80" s="32"/>
      <c r="L80" s="33"/>
    </row>
    <row r="81" spans="1:12" s="13" customFormat="1" ht="12.75">
      <c r="A81" s="13" t="s">
        <v>2451</v>
      </c>
      <c r="B81" s="13" t="s">
        <v>2457</v>
      </c>
      <c r="C81" s="21" t="s">
        <v>2448</v>
      </c>
      <c r="D81" s="21" t="s">
        <v>2452</v>
      </c>
      <c r="E81" s="36">
        <v>4000</v>
      </c>
      <c r="F81" s="5" t="s">
        <v>4206</v>
      </c>
      <c r="G81" s="67">
        <v>0.06</v>
      </c>
      <c r="H81" s="73">
        <f t="shared" si="7"/>
        <v>240</v>
      </c>
      <c r="I81" s="36" t="s">
        <v>297</v>
      </c>
      <c r="J81" s="32"/>
      <c r="K81" s="32"/>
      <c r="L81" s="33"/>
    </row>
    <row r="82" spans="1:9" ht="12.75">
      <c r="A82" t="s">
        <v>291</v>
      </c>
      <c r="B82" t="s">
        <v>292</v>
      </c>
      <c r="C82" s="21" t="s">
        <v>2448</v>
      </c>
      <c r="D82" s="8" t="s">
        <v>293</v>
      </c>
      <c r="E82" s="58">
        <v>480</v>
      </c>
      <c r="F82" s="5" t="s">
        <v>4206</v>
      </c>
      <c r="G82" s="72">
        <v>0.36</v>
      </c>
      <c r="H82" s="72">
        <f>E82*G82</f>
        <v>172.79999999999998</v>
      </c>
      <c r="I82" s="42" t="s">
        <v>300</v>
      </c>
    </row>
    <row r="83" spans="1:9" ht="12.75">
      <c r="A83" t="s">
        <v>285</v>
      </c>
      <c r="B83" t="s">
        <v>286</v>
      </c>
      <c r="C83" s="21" t="s">
        <v>2448</v>
      </c>
      <c r="D83" s="8" t="s">
        <v>287</v>
      </c>
      <c r="E83" s="58">
        <v>3500</v>
      </c>
      <c r="F83" s="5" t="s">
        <v>4206</v>
      </c>
      <c r="G83" s="72">
        <v>0.7</v>
      </c>
      <c r="H83" s="72">
        <f>E83*G83</f>
        <v>2450</v>
      </c>
      <c r="I83" s="42" t="s">
        <v>298</v>
      </c>
    </row>
    <row r="84" spans="1:9" ht="12.75">
      <c r="A84" t="s">
        <v>288</v>
      </c>
      <c r="B84" t="s">
        <v>289</v>
      </c>
      <c r="C84" s="21" t="s">
        <v>2448</v>
      </c>
      <c r="D84" s="8" t="s">
        <v>290</v>
      </c>
      <c r="E84" s="58">
        <v>1674</v>
      </c>
      <c r="F84" s="5" t="s">
        <v>4206</v>
      </c>
      <c r="G84" s="72">
        <v>2.4</v>
      </c>
      <c r="H84" s="72">
        <f>E84*G84</f>
        <v>4017.6</v>
      </c>
      <c r="I84" s="42" t="s">
        <v>299</v>
      </c>
    </row>
    <row r="85" spans="2:12" s="13" customFormat="1" ht="12.75">
      <c r="B85" s="13" t="s">
        <v>2465</v>
      </c>
      <c r="C85" s="13" t="s">
        <v>2464</v>
      </c>
      <c r="D85" s="21" t="s">
        <v>2463</v>
      </c>
      <c r="E85" s="36">
        <v>3500</v>
      </c>
      <c r="F85" s="5" t="s">
        <v>4206</v>
      </c>
      <c r="G85" s="67">
        <v>0.1</v>
      </c>
      <c r="H85" s="73">
        <f t="shared" si="7"/>
        <v>350</v>
      </c>
      <c r="I85" s="36" t="s">
        <v>2466</v>
      </c>
      <c r="J85" s="32"/>
      <c r="K85" s="32"/>
      <c r="L85" s="33"/>
    </row>
    <row r="86" spans="1:9" s="13" customFormat="1" ht="12.75">
      <c r="A86" s="11" t="s">
        <v>3813</v>
      </c>
      <c r="B86" s="10" t="s">
        <v>3814</v>
      </c>
      <c r="C86" s="43" t="s">
        <v>2087</v>
      </c>
      <c r="D86" s="12" t="s">
        <v>3812</v>
      </c>
      <c r="E86" s="37">
        <v>48</v>
      </c>
      <c r="F86" s="5" t="s">
        <v>4206</v>
      </c>
      <c r="G86" s="67">
        <v>3.5</v>
      </c>
      <c r="H86" s="73">
        <f t="shared" si="7"/>
        <v>168</v>
      </c>
      <c r="I86" s="36" t="s">
        <v>3815</v>
      </c>
    </row>
    <row r="87" spans="1:9" s="13" customFormat="1" ht="12.75">
      <c r="A87" s="12" t="s">
        <v>4875</v>
      </c>
      <c r="B87" s="10" t="s">
        <v>4878</v>
      </c>
      <c r="C87" s="43" t="s">
        <v>2087</v>
      </c>
      <c r="D87" s="12" t="s">
        <v>4873</v>
      </c>
      <c r="E87" s="37">
        <v>5</v>
      </c>
      <c r="F87" s="5" t="s">
        <v>4206</v>
      </c>
      <c r="G87" s="67">
        <v>3.25</v>
      </c>
      <c r="H87" s="73">
        <f t="shared" si="7"/>
        <v>16.25</v>
      </c>
      <c r="I87" s="36" t="s">
        <v>4874</v>
      </c>
    </row>
    <row r="88" spans="1:9" s="13" customFormat="1" ht="12.75">
      <c r="A88" s="12" t="s">
        <v>4876</v>
      </c>
      <c r="B88" s="10" t="s">
        <v>4877</v>
      </c>
      <c r="C88" s="43" t="s">
        <v>2087</v>
      </c>
      <c r="D88" s="12" t="s">
        <v>4879</v>
      </c>
      <c r="E88" s="37">
        <v>5</v>
      </c>
      <c r="F88" s="5" t="s">
        <v>4206</v>
      </c>
      <c r="G88" s="67">
        <v>4</v>
      </c>
      <c r="H88" s="73">
        <f aca="true" t="shared" si="8" ref="H88:H107">E88*G88</f>
        <v>20</v>
      </c>
      <c r="I88" s="36" t="s">
        <v>4880</v>
      </c>
    </row>
    <row r="89" spans="1:9" s="13" customFormat="1" ht="12.75">
      <c r="A89" s="11"/>
      <c r="B89" s="10" t="s">
        <v>3569</v>
      </c>
      <c r="C89" s="43" t="s">
        <v>4205</v>
      </c>
      <c r="D89" s="12" t="s">
        <v>1313</v>
      </c>
      <c r="E89" s="38">
        <v>2</v>
      </c>
      <c r="F89" s="5" t="s">
        <v>4206</v>
      </c>
      <c r="G89" s="67">
        <v>6.5</v>
      </c>
      <c r="H89" s="73">
        <f t="shared" si="8"/>
        <v>13</v>
      </c>
      <c r="I89" s="36" t="s">
        <v>4672</v>
      </c>
    </row>
    <row r="90" spans="1:9" s="13" customFormat="1" ht="12.75">
      <c r="A90" s="11"/>
      <c r="B90" s="10" t="s">
        <v>1312</v>
      </c>
      <c r="C90" s="43" t="s">
        <v>4205</v>
      </c>
      <c r="D90" s="12" t="s">
        <v>1311</v>
      </c>
      <c r="E90" s="38">
        <v>13</v>
      </c>
      <c r="F90" s="5" t="s">
        <v>4206</v>
      </c>
      <c r="G90" s="67">
        <v>5</v>
      </c>
      <c r="H90" s="73">
        <f t="shared" si="8"/>
        <v>65</v>
      </c>
      <c r="I90" s="36" t="s">
        <v>4672</v>
      </c>
    </row>
    <row r="91" spans="1:9" s="13" customFormat="1" ht="12.75">
      <c r="A91" s="11" t="s">
        <v>522</v>
      </c>
      <c r="B91" s="10" t="s">
        <v>2320</v>
      </c>
      <c r="C91" s="43" t="s">
        <v>4205</v>
      </c>
      <c r="D91" s="12" t="s">
        <v>3263</v>
      </c>
      <c r="E91" s="38">
        <v>3000</v>
      </c>
      <c r="F91" s="5" t="s">
        <v>4175</v>
      </c>
      <c r="G91" s="67">
        <v>0.05</v>
      </c>
      <c r="H91" s="73">
        <f>E91*G91</f>
        <v>150</v>
      </c>
      <c r="I91" s="36" t="s">
        <v>3735</v>
      </c>
    </row>
    <row r="92" spans="1:9" s="13" customFormat="1" ht="12.75">
      <c r="A92" s="14" t="s">
        <v>2972</v>
      </c>
      <c r="B92" s="10" t="s">
        <v>903</v>
      </c>
      <c r="C92" s="43" t="s">
        <v>4205</v>
      </c>
      <c r="D92" s="12" t="s">
        <v>778</v>
      </c>
      <c r="E92" s="38">
        <v>600</v>
      </c>
      <c r="F92" s="5" t="s">
        <v>4175</v>
      </c>
      <c r="G92" s="67">
        <v>0.167</v>
      </c>
      <c r="H92" s="73">
        <f t="shared" si="8"/>
        <v>100.2</v>
      </c>
      <c r="I92" s="36" t="s">
        <v>1486</v>
      </c>
    </row>
    <row r="93" spans="1:9" s="13" customFormat="1" ht="12.75">
      <c r="A93" s="14" t="s">
        <v>1224</v>
      </c>
      <c r="B93" s="10" t="s">
        <v>3615</v>
      </c>
      <c r="C93" s="43" t="s">
        <v>4205</v>
      </c>
      <c r="D93" s="12" t="s">
        <v>2638</v>
      </c>
      <c r="E93" s="38">
        <v>8000</v>
      </c>
      <c r="F93" s="5" t="s">
        <v>4175</v>
      </c>
      <c r="G93" s="67">
        <v>0.14</v>
      </c>
      <c r="H93" s="73">
        <f t="shared" si="8"/>
        <v>1120</v>
      </c>
      <c r="I93" s="36" t="s">
        <v>1486</v>
      </c>
    </row>
    <row r="94" spans="1:9" s="13" customFormat="1" ht="12.75">
      <c r="A94" s="14" t="s">
        <v>708</v>
      </c>
      <c r="B94" s="10" t="s">
        <v>1379</v>
      </c>
      <c r="C94" s="43" t="s">
        <v>862</v>
      </c>
      <c r="D94" s="12" t="s">
        <v>1380</v>
      </c>
      <c r="E94" s="38">
        <v>4400</v>
      </c>
      <c r="F94" s="5" t="s">
        <v>4175</v>
      </c>
      <c r="G94" s="67">
        <v>0.14</v>
      </c>
      <c r="H94" s="73">
        <f t="shared" si="8"/>
        <v>616.0000000000001</v>
      </c>
      <c r="I94" s="36" t="s">
        <v>1486</v>
      </c>
    </row>
    <row r="95" spans="1:9" s="13" customFormat="1" ht="12.75">
      <c r="A95" s="14" t="s">
        <v>2166</v>
      </c>
      <c r="B95" s="10" t="s">
        <v>2419</v>
      </c>
      <c r="C95" s="43" t="s">
        <v>862</v>
      </c>
      <c r="D95" s="12" t="s">
        <v>2412</v>
      </c>
      <c r="E95" s="38">
        <v>1850</v>
      </c>
      <c r="F95" s="5" t="s">
        <v>4175</v>
      </c>
      <c r="G95" s="67">
        <v>0.14</v>
      </c>
      <c r="H95" s="73">
        <f t="shared" si="8"/>
        <v>259</v>
      </c>
      <c r="I95" s="36" t="s">
        <v>1486</v>
      </c>
    </row>
    <row r="96" spans="1:9" s="13" customFormat="1" ht="12.75">
      <c r="A96" s="14" t="s">
        <v>2165</v>
      </c>
      <c r="B96" s="10" t="s">
        <v>781</v>
      </c>
      <c r="C96" s="43" t="s">
        <v>4205</v>
      </c>
      <c r="D96" s="12" t="s">
        <v>2418</v>
      </c>
      <c r="E96" s="38">
        <v>650</v>
      </c>
      <c r="F96" s="5" t="s">
        <v>4175</v>
      </c>
      <c r="G96" s="67">
        <v>0.19</v>
      </c>
      <c r="H96" s="73">
        <f t="shared" si="8"/>
        <v>123.5</v>
      </c>
      <c r="I96" s="36" t="s">
        <v>1486</v>
      </c>
    </row>
    <row r="97" spans="1:9" s="13" customFormat="1" ht="12.75">
      <c r="A97" s="14" t="s">
        <v>4718</v>
      </c>
      <c r="B97" s="10" t="s">
        <v>779</v>
      </c>
      <c r="C97" s="43" t="s">
        <v>4205</v>
      </c>
      <c r="D97" s="12" t="s">
        <v>780</v>
      </c>
      <c r="E97" s="38">
        <v>900</v>
      </c>
      <c r="F97" s="5" t="s">
        <v>4175</v>
      </c>
      <c r="G97" s="67">
        <v>0.177</v>
      </c>
      <c r="H97" s="73">
        <f t="shared" si="8"/>
        <v>159.29999999999998</v>
      </c>
      <c r="I97" s="36" t="s">
        <v>2111</v>
      </c>
    </row>
    <row r="98" spans="1:9" s="13" customFormat="1" ht="12.75">
      <c r="A98" s="14" t="s">
        <v>1340</v>
      </c>
      <c r="B98" s="10" t="s">
        <v>779</v>
      </c>
      <c r="C98" s="43" t="s">
        <v>4205</v>
      </c>
      <c r="D98" s="12" t="s">
        <v>1341</v>
      </c>
      <c r="E98" s="38">
        <v>1500</v>
      </c>
      <c r="F98" s="5" t="s">
        <v>4175</v>
      </c>
      <c r="G98" s="67">
        <v>0.177</v>
      </c>
      <c r="H98" s="73">
        <f t="shared" si="8"/>
        <v>265.5</v>
      </c>
      <c r="I98" s="36" t="s">
        <v>1342</v>
      </c>
    </row>
    <row r="99" spans="1:9" s="13" customFormat="1" ht="12.75">
      <c r="A99" s="14" t="s">
        <v>2210</v>
      </c>
      <c r="B99" s="10" t="s">
        <v>1488</v>
      </c>
      <c r="C99" s="43" t="s">
        <v>1444</v>
      </c>
      <c r="D99" s="12" t="s">
        <v>1489</v>
      </c>
      <c r="E99" s="38">
        <v>3800</v>
      </c>
      <c r="F99" s="5" t="s">
        <v>4175</v>
      </c>
      <c r="G99" s="67">
        <v>0.27</v>
      </c>
      <c r="H99" s="73">
        <f t="shared" si="8"/>
        <v>1026</v>
      </c>
      <c r="I99" s="36" t="s">
        <v>1445</v>
      </c>
    </row>
    <row r="100" spans="1:9" s="13" customFormat="1" ht="12.75">
      <c r="A100" s="14" t="s">
        <v>4002</v>
      </c>
      <c r="B100" s="10" t="s">
        <v>4003</v>
      </c>
      <c r="C100" s="43" t="s">
        <v>4205</v>
      </c>
      <c r="D100" s="12" t="s">
        <v>1518</v>
      </c>
      <c r="E100" s="38">
        <v>850</v>
      </c>
      <c r="F100" s="5" t="s">
        <v>4175</v>
      </c>
      <c r="G100" s="67">
        <v>0.25</v>
      </c>
      <c r="H100" s="73">
        <f t="shared" si="8"/>
        <v>212.5</v>
      </c>
      <c r="I100" s="36" t="s">
        <v>1519</v>
      </c>
    </row>
    <row r="101" spans="1:9" s="13" customFormat="1" ht="12.75">
      <c r="A101" s="14" t="s">
        <v>2207</v>
      </c>
      <c r="B101" s="10" t="s">
        <v>4663</v>
      </c>
      <c r="C101" s="43" t="s">
        <v>4205</v>
      </c>
      <c r="D101" s="12" t="s">
        <v>3836</v>
      </c>
      <c r="E101" s="38">
        <v>1000</v>
      </c>
      <c r="F101" s="5" t="s">
        <v>4175</v>
      </c>
      <c r="G101" s="67">
        <v>0.25</v>
      </c>
      <c r="H101" s="73">
        <f t="shared" si="8"/>
        <v>250</v>
      </c>
      <c r="I101" s="36" t="s">
        <v>1486</v>
      </c>
    </row>
    <row r="102" spans="1:9" s="13" customFormat="1" ht="12.75">
      <c r="A102" s="14" t="s">
        <v>2208</v>
      </c>
      <c r="B102" s="10" t="s">
        <v>1898</v>
      </c>
      <c r="C102" s="43" t="s">
        <v>4205</v>
      </c>
      <c r="D102" s="12" t="s">
        <v>1899</v>
      </c>
      <c r="E102" s="38">
        <v>2100</v>
      </c>
      <c r="F102" s="5" t="s">
        <v>4175</v>
      </c>
      <c r="G102" s="67">
        <v>0.8</v>
      </c>
      <c r="H102" s="73">
        <f t="shared" si="8"/>
        <v>1680</v>
      </c>
      <c r="I102" s="36" t="s">
        <v>1486</v>
      </c>
    </row>
    <row r="103" spans="1:9" s="13" customFormat="1" ht="12.75">
      <c r="A103" s="14" t="s">
        <v>2209</v>
      </c>
      <c r="B103" s="10" t="s">
        <v>1033</v>
      </c>
      <c r="C103" s="43" t="s">
        <v>4205</v>
      </c>
      <c r="D103" s="12" t="s">
        <v>1487</v>
      </c>
      <c r="E103" s="38">
        <v>1100</v>
      </c>
      <c r="F103" s="5" t="s">
        <v>4175</v>
      </c>
      <c r="G103" s="67">
        <v>0.27</v>
      </c>
      <c r="H103" s="73">
        <f t="shared" si="8"/>
        <v>297</v>
      </c>
      <c r="I103" s="36" t="s">
        <v>1486</v>
      </c>
    </row>
    <row r="104" spans="1:9" s="10" customFormat="1" ht="12" customHeight="1">
      <c r="A104" s="90" t="s">
        <v>3064</v>
      </c>
      <c r="B104" s="90" t="s">
        <v>3065</v>
      </c>
      <c r="C104" s="91" t="s">
        <v>4205</v>
      </c>
      <c r="D104" s="90">
        <v>8445</v>
      </c>
      <c r="E104" s="38">
        <v>30</v>
      </c>
      <c r="F104" s="5" t="s">
        <v>4175</v>
      </c>
      <c r="G104" s="67">
        <v>0.18</v>
      </c>
      <c r="H104" s="73">
        <f>E104*G104</f>
        <v>5.3999999999999995</v>
      </c>
      <c r="I104" s="36" t="s">
        <v>3066</v>
      </c>
    </row>
    <row r="105" spans="1:9" s="13" customFormat="1" ht="12.75">
      <c r="A105" s="14" t="s">
        <v>1458</v>
      </c>
      <c r="B105" s="10" t="s">
        <v>2321</v>
      </c>
      <c r="C105" s="43" t="s">
        <v>4205</v>
      </c>
      <c r="D105" s="12" t="s">
        <v>1459</v>
      </c>
      <c r="E105" s="38">
        <v>2000</v>
      </c>
      <c r="F105" s="5" t="s">
        <v>4175</v>
      </c>
      <c r="G105" s="67">
        <v>0.15</v>
      </c>
      <c r="H105" s="73">
        <f>E105*G105</f>
        <v>300</v>
      </c>
      <c r="I105" s="36" t="s">
        <v>1486</v>
      </c>
    </row>
    <row r="106" spans="1:9" s="13" customFormat="1" ht="12.75">
      <c r="A106" s="14"/>
      <c r="B106" s="10" t="s">
        <v>3058</v>
      </c>
      <c r="C106" s="43" t="s">
        <v>4205</v>
      </c>
      <c r="D106" s="12" t="s">
        <v>3057</v>
      </c>
      <c r="E106" s="38">
        <v>90</v>
      </c>
      <c r="F106" s="5" t="s">
        <v>4175</v>
      </c>
      <c r="G106" s="67">
        <v>2</v>
      </c>
      <c r="H106" s="73">
        <f t="shared" si="8"/>
        <v>180</v>
      </c>
      <c r="I106" s="36" t="s">
        <v>3059</v>
      </c>
    </row>
    <row r="107" spans="1:8" ht="12.75">
      <c r="A107" s="2" t="s">
        <v>3865</v>
      </c>
      <c r="B107" s="1" t="s">
        <v>2513</v>
      </c>
      <c r="C107" s="44" t="s">
        <v>4205</v>
      </c>
      <c r="D107" s="7" t="s">
        <v>4652</v>
      </c>
      <c r="E107" s="39">
        <v>373</v>
      </c>
      <c r="F107" s="5" t="s">
        <v>4175</v>
      </c>
      <c r="G107" s="75">
        <v>0.79</v>
      </c>
      <c r="H107" s="72">
        <f t="shared" si="8"/>
        <v>294.67</v>
      </c>
    </row>
    <row r="108" spans="1:8" ht="12.75">
      <c r="A108" s="4" t="s">
        <v>1226</v>
      </c>
      <c r="B108" s="1" t="s">
        <v>2514</v>
      </c>
      <c r="C108" s="44" t="s">
        <v>4205</v>
      </c>
      <c r="D108" s="7" t="s">
        <v>1523</v>
      </c>
      <c r="E108" s="39">
        <v>284</v>
      </c>
      <c r="F108" s="5" t="s">
        <v>4175</v>
      </c>
      <c r="G108" s="75">
        <v>0.71</v>
      </c>
      <c r="H108" s="72">
        <f aca="true" t="shared" si="9" ref="H108:H134">E108*G108</f>
        <v>201.64</v>
      </c>
    </row>
    <row r="109" spans="1:9" s="13" customFormat="1" ht="12.75">
      <c r="A109" s="14" t="s">
        <v>2295</v>
      </c>
      <c r="B109" s="10" t="s">
        <v>4285</v>
      </c>
      <c r="C109" s="43" t="s">
        <v>4205</v>
      </c>
      <c r="D109" s="12" t="s">
        <v>4286</v>
      </c>
      <c r="E109" s="38">
        <v>100</v>
      </c>
      <c r="F109" s="5" t="s">
        <v>4175</v>
      </c>
      <c r="G109" s="67">
        <v>0.3</v>
      </c>
      <c r="H109" s="73">
        <f t="shared" si="9"/>
        <v>30</v>
      </c>
      <c r="I109" s="36" t="s">
        <v>4287</v>
      </c>
    </row>
    <row r="110" spans="1:8" ht="12.75">
      <c r="A110" s="4" t="s">
        <v>1207</v>
      </c>
      <c r="B110" s="1" t="s">
        <v>2515</v>
      </c>
      <c r="C110" s="44" t="s">
        <v>4205</v>
      </c>
      <c r="D110" s="7" t="s">
        <v>3369</v>
      </c>
      <c r="E110" s="39">
        <v>296</v>
      </c>
      <c r="F110" s="5" t="s">
        <v>4175</v>
      </c>
      <c r="G110" s="75">
        <v>0.74</v>
      </c>
      <c r="H110" s="72">
        <f t="shared" si="9"/>
        <v>219.04</v>
      </c>
    </row>
    <row r="111" spans="1:9" s="10" customFormat="1" ht="12" customHeight="1">
      <c r="A111" s="90" t="s">
        <v>3090</v>
      </c>
      <c r="B111" s="90" t="s">
        <v>3091</v>
      </c>
      <c r="C111" s="91" t="s">
        <v>4205</v>
      </c>
      <c r="D111" s="90">
        <v>9430</v>
      </c>
      <c r="E111" s="38">
        <v>30</v>
      </c>
      <c r="F111" s="5" t="s">
        <v>4175</v>
      </c>
      <c r="G111" s="67">
        <v>0.23</v>
      </c>
      <c r="H111" s="73">
        <f>E111*G111</f>
        <v>6.9</v>
      </c>
      <c r="I111" s="101" t="s">
        <v>4672</v>
      </c>
    </row>
    <row r="112" spans="1:8" ht="12.75">
      <c r="A112" s="4" t="s">
        <v>1208</v>
      </c>
      <c r="B112" s="1" t="s">
        <v>2516</v>
      </c>
      <c r="C112" s="44" t="s">
        <v>4205</v>
      </c>
      <c r="D112" s="7" t="s">
        <v>3370</v>
      </c>
      <c r="E112" s="39">
        <v>7395</v>
      </c>
      <c r="F112" s="5" t="s">
        <v>4175</v>
      </c>
      <c r="G112" s="75">
        <v>0.738</v>
      </c>
      <c r="H112" s="72">
        <f t="shared" si="9"/>
        <v>5457.51</v>
      </c>
    </row>
    <row r="113" spans="1:8" ht="12.75">
      <c r="A113" s="2" t="s">
        <v>686</v>
      </c>
      <c r="B113" s="1" t="s">
        <v>1065</v>
      </c>
      <c r="C113" s="44" t="s">
        <v>4205</v>
      </c>
      <c r="D113" s="7" t="s">
        <v>4335</v>
      </c>
      <c r="E113" s="39">
        <v>208.488</v>
      </c>
      <c r="F113" s="5" t="s">
        <v>4175</v>
      </c>
      <c r="G113" s="75">
        <v>0.76</v>
      </c>
      <c r="H113" s="72">
        <f t="shared" si="9"/>
        <v>158.45088</v>
      </c>
    </row>
    <row r="114" spans="1:9" ht="12.75">
      <c r="A114" s="4" t="s">
        <v>687</v>
      </c>
      <c r="B114" s="1" t="s">
        <v>3068</v>
      </c>
      <c r="C114" s="44" t="s">
        <v>4205</v>
      </c>
      <c r="D114" s="7" t="s">
        <v>1112</v>
      </c>
      <c r="E114" s="39">
        <v>216.1333</v>
      </c>
      <c r="F114" s="5" t="s">
        <v>4175</v>
      </c>
      <c r="G114" s="75">
        <v>3.11</v>
      </c>
      <c r="H114" s="72">
        <f t="shared" si="9"/>
        <v>672.1745629999999</v>
      </c>
      <c r="I114" s="42" t="s">
        <v>3067</v>
      </c>
    </row>
    <row r="115" spans="1:8" ht="12.75">
      <c r="A115" s="2" t="s">
        <v>1110</v>
      </c>
      <c r="B115" s="1" t="s">
        <v>2517</v>
      </c>
      <c r="C115" s="44" t="s">
        <v>4205</v>
      </c>
      <c r="D115" s="7" t="s">
        <v>1958</v>
      </c>
      <c r="E115" s="39">
        <v>135.264</v>
      </c>
      <c r="F115" s="5" t="s">
        <v>4175</v>
      </c>
      <c r="G115" s="75">
        <v>1.76</v>
      </c>
      <c r="H115" s="72">
        <f t="shared" si="9"/>
        <v>238.06464000000003</v>
      </c>
    </row>
    <row r="116" spans="1:8" ht="12.75">
      <c r="A116" s="4" t="s">
        <v>1225</v>
      </c>
      <c r="B116" s="1" t="s">
        <v>3512</v>
      </c>
      <c r="C116" s="44" t="s">
        <v>4205</v>
      </c>
      <c r="D116" s="7" t="s">
        <v>2211</v>
      </c>
      <c r="E116" s="39">
        <v>300</v>
      </c>
      <c r="F116" s="5" t="s">
        <v>4175</v>
      </c>
      <c r="G116" s="75">
        <v>2.459</v>
      </c>
      <c r="H116" s="72">
        <f t="shared" si="9"/>
        <v>737.7</v>
      </c>
    </row>
    <row r="117" spans="1:8" ht="12.75">
      <c r="A117" s="4" t="s">
        <v>1227</v>
      </c>
      <c r="B117" s="1" t="s">
        <v>2518</v>
      </c>
      <c r="C117" s="44" t="s">
        <v>4205</v>
      </c>
      <c r="D117" s="7" t="s">
        <v>1524</v>
      </c>
      <c r="E117" s="39">
        <v>78.014</v>
      </c>
      <c r="F117" s="5" t="s">
        <v>4175</v>
      </c>
      <c r="G117" s="75">
        <v>1.46</v>
      </c>
      <c r="H117" s="72">
        <f t="shared" si="9"/>
        <v>113.90043999999999</v>
      </c>
    </row>
    <row r="118" spans="1:9" s="13" customFormat="1" ht="12.75">
      <c r="A118" s="14"/>
      <c r="B118" s="10" t="s">
        <v>4212</v>
      </c>
      <c r="C118" s="37" t="s">
        <v>4205</v>
      </c>
      <c r="D118" s="12" t="s">
        <v>2386</v>
      </c>
      <c r="E118" s="38">
        <v>440</v>
      </c>
      <c r="F118" s="5" t="s">
        <v>4175</v>
      </c>
      <c r="G118" s="67">
        <v>0.91</v>
      </c>
      <c r="H118" s="73">
        <f t="shared" si="9"/>
        <v>400.40000000000003</v>
      </c>
      <c r="I118" s="36" t="s">
        <v>3178</v>
      </c>
    </row>
    <row r="119" spans="1:9" s="13" customFormat="1" ht="12.75">
      <c r="A119" s="14" t="s">
        <v>1479</v>
      </c>
      <c r="B119" s="10" t="s">
        <v>3778</v>
      </c>
      <c r="C119" s="37" t="s">
        <v>4205</v>
      </c>
      <c r="D119" s="12" t="s">
        <v>2385</v>
      </c>
      <c r="E119" s="38">
        <v>4750</v>
      </c>
      <c r="F119" s="5" t="s">
        <v>4175</v>
      </c>
      <c r="G119" s="67">
        <v>0.14</v>
      </c>
      <c r="H119" s="73">
        <f t="shared" si="9"/>
        <v>665.0000000000001</v>
      </c>
      <c r="I119" s="36" t="s">
        <v>1486</v>
      </c>
    </row>
    <row r="120" spans="1:9" s="13" customFormat="1" ht="12.75">
      <c r="A120" s="15" t="s">
        <v>4612</v>
      </c>
      <c r="B120" s="10" t="s">
        <v>901</v>
      </c>
      <c r="C120" s="37" t="s">
        <v>4205</v>
      </c>
      <c r="D120" s="15" t="s">
        <v>902</v>
      </c>
      <c r="E120" s="38">
        <v>856.12</v>
      </c>
      <c r="F120" s="5" t="s">
        <v>4175</v>
      </c>
      <c r="G120" s="67">
        <v>0.16</v>
      </c>
      <c r="H120" s="73">
        <f t="shared" si="9"/>
        <v>136.9792</v>
      </c>
      <c r="I120" s="36" t="s">
        <v>1486</v>
      </c>
    </row>
    <row r="121" spans="1:9" s="13" customFormat="1" ht="12.75">
      <c r="A121" s="14" t="s">
        <v>2206</v>
      </c>
      <c r="B121" s="10" t="s">
        <v>635</v>
      </c>
      <c r="C121" s="43" t="s">
        <v>4205</v>
      </c>
      <c r="D121" s="12" t="s">
        <v>636</v>
      </c>
      <c r="E121" s="38">
        <v>1600.5708</v>
      </c>
      <c r="F121" s="5" t="s">
        <v>4175</v>
      </c>
      <c r="G121" s="67">
        <v>0.1557</v>
      </c>
      <c r="H121" s="73">
        <f t="shared" si="9"/>
        <v>249.20887356</v>
      </c>
      <c r="I121" s="36" t="s">
        <v>1486</v>
      </c>
    </row>
    <row r="122" spans="1:9" s="13" customFormat="1" ht="12.75">
      <c r="A122" s="14" t="s">
        <v>690</v>
      </c>
      <c r="B122" s="10" t="s">
        <v>1320</v>
      </c>
      <c r="C122" s="43" t="s">
        <v>4205</v>
      </c>
      <c r="D122" s="12" t="s">
        <v>1321</v>
      </c>
      <c r="E122" s="38">
        <v>3518</v>
      </c>
      <c r="F122" s="5" t="s">
        <v>4175</v>
      </c>
      <c r="G122" s="67">
        <v>0.126</v>
      </c>
      <c r="H122" s="73">
        <f t="shared" si="9"/>
        <v>443.26800000000003</v>
      </c>
      <c r="I122" s="36" t="s">
        <v>1486</v>
      </c>
    </row>
    <row r="123" spans="1:9" s="13" customFormat="1" ht="12.75">
      <c r="A123" s="11" t="s">
        <v>684</v>
      </c>
      <c r="B123" s="10" t="s">
        <v>1542</v>
      </c>
      <c r="C123" s="43" t="s">
        <v>4205</v>
      </c>
      <c r="D123" s="12" t="s">
        <v>1232</v>
      </c>
      <c r="E123" s="37">
        <v>32000</v>
      </c>
      <c r="F123" s="5" t="s">
        <v>4175</v>
      </c>
      <c r="G123" s="67">
        <v>0.13</v>
      </c>
      <c r="H123" s="73">
        <f t="shared" si="9"/>
        <v>4160</v>
      </c>
      <c r="I123" s="36" t="s">
        <v>3707</v>
      </c>
    </row>
    <row r="124" spans="1:9" s="13" customFormat="1" ht="12.75">
      <c r="A124" s="14" t="s">
        <v>1223</v>
      </c>
      <c r="B124" s="10" t="s">
        <v>3254</v>
      </c>
      <c r="C124" s="43" t="s">
        <v>4205</v>
      </c>
      <c r="D124" s="12" t="s">
        <v>3170</v>
      </c>
      <c r="E124" s="38">
        <v>467</v>
      </c>
      <c r="F124" s="5" t="s">
        <v>4175</v>
      </c>
      <c r="G124" s="67">
        <v>0.1085</v>
      </c>
      <c r="H124" s="73">
        <f t="shared" si="9"/>
        <v>50.6695</v>
      </c>
      <c r="I124" s="36" t="s">
        <v>1486</v>
      </c>
    </row>
    <row r="125" spans="1:9" s="13" customFormat="1" ht="12.75">
      <c r="A125" s="11" t="s">
        <v>1522</v>
      </c>
      <c r="B125" s="10" t="s">
        <v>1959</v>
      </c>
      <c r="C125" s="37" t="s">
        <v>4205</v>
      </c>
      <c r="D125" s="15" t="s">
        <v>1960</v>
      </c>
      <c r="E125" s="37">
        <v>415</v>
      </c>
      <c r="F125" s="5" t="s">
        <v>4175</v>
      </c>
      <c r="G125" s="67">
        <v>0.13</v>
      </c>
      <c r="H125" s="73">
        <f t="shared" si="9"/>
        <v>53.95</v>
      </c>
      <c r="I125" s="36" t="s">
        <v>1486</v>
      </c>
    </row>
    <row r="126" spans="1:9" s="13" customFormat="1" ht="12.75">
      <c r="A126" s="14" t="s">
        <v>685</v>
      </c>
      <c r="B126" s="10" t="s">
        <v>3883</v>
      </c>
      <c r="C126" s="43" t="s">
        <v>4205</v>
      </c>
      <c r="D126" s="12" t="s">
        <v>1111</v>
      </c>
      <c r="E126" s="38">
        <v>19000</v>
      </c>
      <c r="F126" s="5" t="s">
        <v>4175</v>
      </c>
      <c r="G126" s="67">
        <v>0.1</v>
      </c>
      <c r="H126" s="73">
        <f t="shared" si="9"/>
        <v>1900</v>
      </c>
      <c r="I126" s="36" t="s">
        <v>1486</v>
      </c>
    </row>
    <row r="127" spans="1:9" s="13" customFormat="1" ht="12.75">
      <c r="A127" s="15" t="s">
        <v>1231</v>
      </c>
      <c r="B127" s="10" t="s">
        <v>3513</v>
      </c>
      <c r="C127" s="37" t="s">
        <v>4205</v>
      </c>
      <c r="D127" s="15" t="s">
        <v>3514</v>
      </c>
      <c r="E127" s="38">
        <v>1320</v>
      </c>
      <c r="F127" s="5" t="s">
        <v>4175</v>
      </c>
      <c r="G127" s="67">
        <v>0.22</v>
      </c>
      <c r="H127" s="73">
        <f t="shared" si="9"/>
        <v>290.4</v>
      </c>
      <c r="I127" s="36" t="s">
        <v>1486</v>
      </c>
    </row>
    <row r="128" spans="1:9" s="13" customFormat="1" ht="12.75">
      <c r="A128" s="14" t="s">
        <v>2212</v>
      </c>
      <c r="B128" s="10" t="s">
        <v>1457</v>
      </c>
      <c r="C128" s="43" t="s">
        <v>4205</v>
      </c>
      <c r="D128" s="12" t="s">
        <v>1375</v>
      </c>
      <c r="E128" s="38">
        <v>3008.376</v>
      </c>
      <c r="F128" s="5" t="s">
        <v>4175</v>
      </c>
      <c r="G128" s="67">
        <v>0.09</v>
      </c>
      <c r="H128" s="73">
        <f t="shared" si="9"/>
        <v>270.75384</v>
      </c>
      <c r="I128" s="36" t="s">
        <v>1486</v>
      </c>
    </row>
    <row r="129" spans="1:9" s="13" customFormat="1" ht="12.75">
      <c r="A129" s="11" t="s">
        <v>3779</v>
      </c>
      <c r="B129" s="10" t="s">
        <v>3781</v>
      </c>
      <c r="C129" s="37" t="s">
        <v>4205</v>
      </c>
      <c r="D129" s="15" t="s">
        <v>3780</v>
      </c>
      <c r="E129" s="37">
        <v>35000</v>
      </c>
      <c r="F129" s="5" t="s">
        <v>4175</v>
      </c>
      <c r="G129" s="67">
        <v>0.015</v>
      </c>
      <c r="H129" s="73">
        <f t="shared" si="9"/>
        <v>525</v>
      </c>
      <c r="I129" s="36" t="s">
        <v>1486</v>
      </c>
    </row>
    <row r="130" spans="1:9" s="13" customFormat="1" ht="12.75">
      <c r="A130" s="11" t="s">
        <v>1378</v>
      </c>
      <c r="B130" s="10" t="s">
        <v>3837</v>
      </c>
      <c r="C130" s="37" t="s">
        <v>4205</v>
      </c>
      <c r="D130" s="15" t="s">
        <v>1377</v>
      </c>
      <c r="E130" s="37">
        <v>40000</v>
      </c>
      <c r="F130" s="5" t="s">
        <v>4175</v>
      </c>
      <c r="G130" s="67">
        <v>0.015</v>
      </c>
      <c r="H130" s="73">
        <f t="shared" si="9"/>
        <v>600</v>
      </c>
      <c r="I130" s="36" t="s">
        <v>1486</v>
      </c>
    </row>
    <row r="131" spans="1:9" s="13" customFormat="1" ht="12.75">
      <c r="A131" s="11" t="s">
        <v>2156</v>
      </c>
      <c r="B131" s="10" t="s">
        <v>2157</v>
      </c>
      <c r="C131" s="37" t="s">
        <v>4205</v>
      </c>
      <c r="D131" s="15" t="s">
        <v>2158</v>
      </c>
      <c r="E131" s="37">
        <v>20000</v>
      </c>
      <c r="F131" s="5" t="s">
        <v>4175</v>
      </c>
      <c r="G131" s="67">
        <v>0.015</v>
      </c>
      <c r="H131" s="73">
        <f t="shared" si="9"/>
        <v>300</v>
      </c>
      <c r="I131" s="36" t="s">
        <v>1486</v>
      </c>
    </row>
    <row r="132" spans="1:9" s="13" customFormat="1" ht="12.75">
      <c r="A132" s="11" t="s">
        <v>4029</v>
      </c>
      <c r="B132" s="10" t="s">
        <v>3818</v>
      </c>
      <c r="C132" s="37" t="s">
        <v>4205</v>
      </c>
      <c r="D132" s="15" t="s">
        <v>3819</v>
      </c>
      <c r="E132" s="37">
        <v>457.5</v>
      </c>
      <c r="F132" s="5" t="s">
        <v>4175</v>
      </c>
      <c r="G132" s="67">
        <v>0.015</v>
      </c>
      <c r="H132" s="73">
        <f t="shared" si="9"/>
        <v>6.8625</v>
      </c>
      <c r="I132" s="36" t="s">
        <v>1486</v>
      </c>
    </row>
    <row r="133" spans="1:9" s="13" customFormat="1" ht="12.75">
      <c r="A133" s="11" t="s">
        <v>4028</v>
      </c>
      <c r="B133" s="10" t="s">
        <v>4477</v>
      </c>
      <c r="C133" s="37" t="s">
        <v>4205</v>
      </c>
      <c r="D133" s="15" t="s">
        <v>4478</v>
      </c>
      <c r="E133" s="37">
        <v>457.5</v>
      </c>
      <c r="F133" s="5" t="s">
        <v>4175</v>
      </c>
      <c r="G133" s="67">
        <v>0.015</v>
      </c>
      <c r="H133" s="73">
        <f t="shared" si="9"/>
        <v>6.8625</v>
      </c>
      <c r="I133" s="36" t="s">
        <v>1486</v>
      </c>
    </row>
    <row r="134" spans="1:9" s="13" customFormat="1" ht="12.75">
      <c r="A134" s="11" t="s">
        <v>4030</v>
      </c>
      <c r="B134" s="10" t="s">
        <v>4333</v>
      </c>
      <c r="C134" s="37" t="s">
        <v>4205</v>
      </c>
      <c r="D134" s="15" t="s">
        <v>4334</v>
      </c>
      <c r="E134" s="37">
        <v>457.5</v>
      </c>
      <c r="F134" s="5" t="s">
        <v>4175</v>
      </c>
      <c r="G134" s="67">
        <v>0.015</v>
      </c>
      <c r="H134" s="73">
        <f t="shared" si="9"/>
        <v>6.8625</v>
      </c>
      <c r="I134" s="36" t="s">
        <v>1486</v>
      </c>
    </row>
    <row r="135" spans="1:9" s="10" customFormat="1" ht="12" customHeight="1">
      <c r="A135" s="90" t="s">
        <v>3084</v>
      </c>
      <c r="B135" s="90" t="s">
        <v>3085</v>
      </c>
      <c r="C135" s="91" t="s">
        <v>4205</v>
      </c>
      <c r="D135" s="90">
        <v>19401</v>
      </c>
      <c r="E135" s="37">
        <v>50</v>
      </c>
      <c r="F135" s="5" t="s">
        <v>4175</v>
      </c>
      <c r="G135" s="67">
        <v>0.36</v>
      </c>
      <c r="H135" s="73">
        <f>E135*G135</f>
        <v>18</v>
      </c>
      <c r="I135" s="36" t="s">
        <v>1486</v>
      </c>
    </row>
    <row r="136" spans="1:9" s="13" customFormat="1" ht="12.75">
      <c r="A136" s="14"/>
      <c r="B136" s="10" t="s">
        <v>4644</v>
      </c>
      <c r="C136" s="43" t="s">
        <v>4205</v>
      </c>
      <c r="D136" s="12" t="s">
        <v>4645</v>
      </c>
      <c r="E136" s="38">
        <v>7</v>
      </c>
      <c r="F136" s="5" t="s">
        <v>4206</v>
      </c>
      <c r="G136" s="67">
        <v>2.5</v>
      </c>
      <c r="H136" s="73"/>
      <c r="I136" s="36" t="s">
        <v>4101</v>
      </c>
    </row>
    <row r="137" spans="1:9" s="13" customFormat="1" ht="12.75">
      <c r="A137" s="14" t="s">
        <v>2318</v>
      </c>
      <c r="B137" s="10" t="s">
        <v>4100</v>
      </c>
      <c r="C137" s="37" t="s">
        <v>4205</v>
      </c>
      <c r="D137" s="12" t="s">
        <v>2319</v>
      </c>
      <c r="E137" s="38">
        <v>285</v>
      </c>
      <c r="F137" s="5" t="s">
        <v>4206</v>
      </c>
      <c r="G137" s="67">
        <v>0.91</v>
      </c>
      <c r="H137" s="73">
        <f>E137*G137</f>
        <v>259.35</v>
      </c>
      <c r="I137" s="36" t="s">
        <v>4099</v>
      </c>
    </row>
    <row r="138" spans="1:9" s="66" customFormat="1" ht="13.5" customHeight="1">
      <c r="A138" s="63" t="s">
        <v>566</v>
      </c>
      <c r="B138" s="63" t="s">
        <v>567</v>
      </c>
      <c r="C138" s="64" t="s">
        <v>4056</v>
      </c>
      <c r="D138" s="64" t="s">
        <v>568</v>
      </c>
      <c r="E138" s="65">
        <v>3</v>
      </c>
      <c r="F138" s="5" t="s">
        <v>4206</v>
      </c>
      <c r="G138" s="71">
        <v>1.4</v>
      </c>
      <c r="H138" s="96">
        <f>G138*E138</f>
        <v>4.199999999999999</v>
      </c>
      <c r="I138" s="102" t="s">
        <v>2884</v>
      </c>
    </row>
    <row r="139" spans="2:9" s="13" customFormat="1" ht="12.75">
      <c r="B139" s="13" t="s">
        <v>1918</v>
      </c>
      <c r="C139" s="13" t="s">
        <v>4056</v>
      </c>
      <c r="D139" s="60" t="s">
        <v>1920</v>
      </c>
      <c r="E139" s="25">
        <v>99</v>
      </c>
      <c r="F139" s="5" t="s">
        <v>4206</v>
      </c>
      <c r="G139" s="67">
        <v>0.2</v>
      </c>
      <c r="H139" s="73">
        <f>E139*G139</f>
        <v>19.8</v>
      </c>
      <c r="I139" s="36" t="s">
        <v>1919</v>
      </c>
    </row>
    <row r="140" spans="3:9" s="13" customFormat="1" ht="12.75">
      <c r="C140" s="13" t="s">
        <v>4056</v>
      </c>
      <c r="D140" s="21" t="s">
        <v>340</v>
      </c>
      <c r="E140" s="25">
        <v>10</v>
      </c>
      <c r="F140" s="5" t="s">
        <v>4206</v>
      </c>
      <c r="G140" s="67">
        <v>0</v>
      </c>
      <c r="H140" s="73">
        <f aca="true" t="shared" si="10" ref="H140:H160">E140*G140</f>
        <v>0</v>
      </c>
      <c r="I140" s="36" t="s">
        <v>341</v>
      </c>
    </row>
    <row r="141" spans="3:9" s="13" customFormat="1" ht="12.75">
      <c r="C141" s="13" t="s">
        <v>4056</v>
      </c>
      <c r="D141" s="21" t="s">
        <v>342</v>
      </c>
      <c r="E141" s="25">
        <v>10</v>
      </c>
      <c r="F141" s="5" t="s">
        <v>4206</v>
      </c>
      <c r="G141" s="67">
        <v>0</v>
      </c>
      <c r="H141" s="73">
        <f t="shared" si="10"/>
        <v>0</v>
      </c>
      <c r="I141" s="36" t="s">
        <v>341</v>
      </c>
    </row>
    <row r="142" spans="3:9" s="13" customFormat="1" ht="12.75">
      <c r="C142" s="13" t="s">
        <v>4056</v>
      </c>
      <c r="D142" s="21" t="s">
        <v>343</v>
      </c>
      <c r="E142" s="25">
        <v>10</v>
      </c>
      <c r="F142" s="5" t="s">
        <v>4206</v>
      </c>
      <c r="G142" s="67">
        <v>0</v>
      </c>
      <c r="H142" s="73">
        <f t="shared" si="10"/>
        <v>0</v>
      </c>
      <c r="I142" s="36" t="s">
        <v>341</v>
      </c>
    </row>
    <row r="143" spans="3:9" s="13" customFormat="1" ht="12.75">
      <c r="C143" s="13" t="s">
        <v>4056</v>
      </c>
      <c r="D143" s="21" t="s">
        <v>344</v>
      </c>
      <c r="E143" s="25">
        <v>10</v>
      </c>
      <c r="F143" s="5" t="s">
        <v>4206</v>
      </c>
      <c r="G143" s="67">
        <v>0</v>
      </c>
      <c r="H143" s="73">
        <f t="shared" si="10"/>
        <v>0</v>
      </c>
      <c r="I143" s="36" t="s">
        <v>341</v>
      </c>
    </row>
    <row r="144" spans="3:9" s="13" customFormat="1" ht="12.75">
      <c r="C144" s="13" t="s">
        <v>4056</v>
      </c>
      <c r="D144" s="21" t="s">
        <v>345</v>
      </c>
      <c r="E144" s="25">
        <v>10</v>
      </c>
      <c r="F144" s="5" t="s">
        <v>4206</v>
      </c>
      <c r="G144" s="67">
        <v>0</v>
      </c>
      <c r="H144" s="73">
        <f t="shared" si="10"/>
        <v>0</v>
      </c>
      <c r="I144" s="36" t="s">
        <v>341</v>
      </c>
    </row>
    <row r="145" spans="1:9" s="13" customFormat="1" ht="12.75">
      <c r="A145" s="13" t="s">
        <v>346</v>
      </c>
      <c r="C145" s="13" t="s">
        <v>4056</v>
      </c>
      <c r="D145" s="21" t="s">
        <v>347</v>
      </c>
      <c r="E145" s="25">
        <v>10</v>
      </c>
      <c r="F145" s="5" t="s">
        <v>4206</v>
      </c>
      <c r="G145" s="67">
        <v>0</v>
      </c>
      <c r="H145" s="73">
        <f t="shared" si="10"/>
        <v>0</v>
      </c>
      <c r="I145" s="36" t="s">
        <v>341</v>
      </c>
    </row>
    <row r="146" spans="1:9" s="13" customFormat="1" ht="12.75">
      <c r="A146" s="13" t="s">
        <v>348</v>
      </c>
      <c r="C146" s="13" t="s">
        <v>4056</v>
      </c>
      <c r="D146" s="21" t="s">
        <v>349</v>
      </c>
      <c r="E146" s="25">
        <v>65</v>
      </c>
      <c r="F146" s="5" t="s">
        <v>4206</v>
      </c>
      <c r="G146" s="67">
        <v>0</v>
      </c>
      <c r="H146" s="73">
        <f t="shared" si="10"/>
        <v>0</v>
      </c>
      <c r="I146" s="36" t="s">
        <v>350</v>
      </c>
    </row>
    <row r="147" spans="3:9" s="13" customFormat="1" ht="12.75">
      <c r="C147" s="13" t="s">
        <v>4056</v>
      </c>
      <c r="D147" s="21" t="s">
        <v>351</v>
      </c>
      <c r="E147" s="25">
        <v>10</v>
      </c>
      <c r="F147" s="5" t="s">
        <v>4206</v>
      </c>
      <c r="G147" s="67">
        <v>0</v>
      </c>
      <c r="H147" s="73">
        <f t="shared" si="10"/>
        <v>0</v>
      </c>
      <c r="I147" s="36" t="s">
        <v>341</v>
      </c>
    </row>
    <row r="148" spans="3:9" s="13" customFormat="1" ht="12.75">
      <c r="C148" s="13" t="s">
        <v>4056</v>
      </c>
      <c r="D148" s="21" t="s">
        <v>352</v>
      </c>
      <c r="E148" s="25">
        <v>10</v>
      </c>
      <c r="F148" s="5" t="s">
        <v>4206</v>
      </c>
      <c r="G148" s="67">
        <v>0</v>
      </c>
      <c r="H148" s="73">
        <f t="shared" si="10"/>
        <v>0</v>
      </c>
      <c r="I148" s="36" t="s">
        <v>341</v>
      </c>
    </row>
    <row r="149" spans="3:9" s="13" customFormat="1" ht="12.75">
      <c r="C149" s="13" t="s">
        <v>4056</v>
      </c>
      <c r="D149" s="21" t="s">
        <v>353</v>
      </c>
      <c r="E149" s="25">
        <v>15</v>
      </c>
      <c r="F149" s="5" t="s">
        <v>4206</v>
      </c>
      <c r="G149" s="67">
        <v>0</v>
      </c>
      <c r="H149" s="73">
        <f t="shared" si="10"/>
        <v>0</v>
      </c>
      <c r="I149" s="36" t="s">
        <v>341</v>
      </c>
    </row>
    <row r="150" spans="3:9" s="13" customFormat="1" ht="12.75">
      <c r="C150" s="13" t="s">
        <v>4056</v>
      </c>
      <c r="D150" s="21" t="s">
        <v>354</v>
      </c>
      <c r="E150" s="25">
        <v>10</v>
      </c>
      <c r="F150" s="5" t="s">
        <v>4206</v>
      </c>
      <c r="G150" s="67">
        <v>0</v>
      </c>
      <c r="H150" s="73">
        <f t="shared" si="10"/>
        <v>0</v>
      </c>
      <c r="I150" s="36" t="s">
        <v>341</v>
      </c>
    </row>
    <row r="151" spans="3:9" s="13" customFormat="1" ht="12.75">
      <c r="C151" s="13" t="s">
        <v>4056</v>
      </c>
      <c r="D151" s="21" t="s">
        <v>355</v>
      </c>
      <c r="E151" s="25">
        <v>10</v>
      </c>
      <c r="F151" s="5" t="s">
        <v>4206</v>
      </c>
      <c r="G151" s="67">
        <v>0</v>
      </c>
      <c r="H151" s="73">
        <f t="shared" si="10"/>
        <v>0</v>
      </c>
      <c r="I151" s="36" t="s">
        <v>341</v>
      </c>
    </row>
    <row r="152" spans="3:9" s="13" customFormat="1" ht="12.75">
      <c r="C152" s="13" t="s">
        <v>4056</v>
      </c>
      <c r="D152" s="21" t="s">
        <v>356</v>
      </c>
      <c r="E152" s="25">
        <v>10</v>
      </c>
      <c r="F152" s="5" t="s">
        <v>4206</v>
      </c>
      <c r="G152" s="67">
        <v>0</v>
      </c>
      <c r="H152" s="73">
        <f t="shared" si="10"/>
        <v>0</v>
      </c>
      <c r="I152" s="36" t="s">
        <v>341</v>
      </c>
    </row>
    <row r="153" spans="3:9" s="13" customFormat="1" ht="12.75">
      <c r="C153" s="13" t="s">
        <v>4056</v>
      </c>
      <c r="D153" s="21" t="s">
        <v>178</v>
      </c>
      <c r="E153" s="25">
        <v>10</v>
      </c>
      <c r="F153" s="5" t="s">
        <v>4206</v>
      </c>
      <c r="G153" s="67">
        <v>0</v>
      </c>
      <c r="H153" s="73">
        <f t="shared" si="10"/>
        <v>0</v>
      </c>
      <c r="I153" s="36" t="s">
        <v>341</v>
      </c>
    </row>
    <row r="154" spans="3:9" s="13" customFormat="1" ht="12.75">
      <c r="C154" s="13" t="s">
        <v>4056</v>
      </c>
      <c r="D154" s="21" t="s">
        <v>179</v>
      </c>
      <c r="E154" s="25">
        <v>10</v>
      </c>
      <c r="F154" s="5" t="s">
        <v>4206</v>
      </c>
      <c r="G154" s="67">
        <v>0</v>
      </c>
      <c r="H154" s="73">
        <f t="shared" si="10"/>
        <v>0</v>
      </c>
      <c r="I154" s="36" t="s">
        <v>341</v>
      </c>
    </row>
    <row r="155" spans="1:9" s="13" customFormat="1" ht="12.75">
      <c r="A155" s="13" t="s">
        <v>180</v>
      </c>
      <c r="C155" s="13" t="s">
        <v>4056</v>
      </c>
      <c r="D155" s="21" t="s">
        <v>181</v>
      </c>
      <c r="E155" s="25">
        <v>17</v>
      </c>
      <c r="F155" s="5" t="s">
        <v>4206</v>
      </c>
      <c r="G155" s="67">
        <v>0</v>
      </c>
      <c r="H155" s="73">
        <f t="shared" si="10"/>
        <v>0</v>
      </c>
      <c r="I155" s="36" t="s">
        <v>182</v>
      </c>
    </row>
    <row r="156" spans="3:9" s="13" customFormat="1" ht="12.75">
      <c r="C156" s="13" t="s">
        <v>4056</v>
      </c>
      <c r="D156" s="21" t="s">
        <v>183</v>
      </c>
      <c r="E156" s="25">
        <v>10</v>
      </c>
      <c r="F156" s="5" t="s">
        <v>4206</v>
      </c>
      <c r="G156" s="67">
        <v>0</v>
      </c>
      <c r="H156" s="73">
        <f t="shared" si="10"/>
        <v>0</v>
      </c>
      <c r="I156" s="36" t="s">
        <v>341</v>
      </c>
    </row>
    <row r="157" spans="3:9" s="13" customFormat="1" ht="12.75">
      <c r="C157" s="13" t="s">
        <v>4056</v>
      </c>
      <c r="D157" s="21" t="s">
        <v>184</v>
      </c>
      <c r="E157" s="25">
        <v>15</v>
      </c>
      <c r="F157" s="5" t="s">
        <v>4206</v>
      </c>
      <c r="G157" s="67">
        <v>0</v>
      </c>
      <c r="H157" s="73">
        <f t="shared" si="10"/>
        <v>0</v>
      </c>
      <c r="I157" s="36" t="s">
        <v>341</v>
      </c>
    </row>
    <row r="158" spans="3:9" s="13" customFormat="1" ht="12.75">
      <c r="C158" s="13" t="s">
        <v>4056</v>
      </c>
      <c r="D158" s="21" t="s">
        <v>185</v>
      </c>
      <c r="E158" s="25">
        <v>10</v>
      </c>
      <c r="F158" s="5" t="s">
        <v>4206</v>
      </c>
      <c r="G158" s="67">
        <v>0</v>
      </c>
      <c r="H158" s="73">
        <f t="shared" si="10"/>
        <v>0</v>
      </c>
      <c r="I158" s="36" t="s">
        <v>341</v>
      </c>
    </row>
    <row r="159" spans="3:9" s="13" customFormat="1" ht="12.75">
      <c r="C159" s="13" t="s">
        <v>4056</v>
      </c>
      <c r="D159" s="21" t="s">
        <v>186</v>
      </c>
      <c r="E159" s="25">
        <v>10</v>
      </c>
      <c r="F159" s="5" t="s">
        <v>4206</v>
      </c>
      <c r="G159" s="67">
        <v>0</v>
      </c>
      <c r="H159" s="73">
        <f t="shared" si="10"/>
        <v>0</v>
      </c>
      <c r="I159" s="36" t="s">
        <v>341</v>
      </c>
    </row>
    <row r="160" spans="3:9" s="13" customFormat="1" ht="12.75">
      <c r="C160" s="13" t="s">
        <v>4056</v>
      </c>
      <c r="D160" s="21" t="s">
        <v>187</v>
      </c>
      <c r="E160" s="25">
        <v>89</v>
      </c>
      <c r="F160" s="5" t="s">
        <v>4206</v>
      </c>
      <c r="G160" s="67">
        <v>0</v>
      </c>
      <c r="H160" s="73">
        <f t="shared" si="10"/>
        <v>0</v>
      </c>
      <c r="I160" s="36" t="s">
        <v>1486</v>
      </c>
    </row>
    <row r="161" spans="1:9" s="13" customFormat="1" ht="12.75">
      <c r="A161" s="14" t="s">
        <v>2913</v>
      </c>
      <c r="B161" s="10" t="s">
        <v>4058</v>
      </c>
      <c r="C161" s="43" t="s">
        <v>4056</v>
      </c>
      <c r="D161" s="12" t="s">
        <v>4057</v>
      </c>
      <c r="E161" s="38">
        <v>918</v>
      </c>
      <c r="F161" s="5" t="s">
        <v>4206</v>
      </c>
      <c r="G161" s="67">
        <v>1.1</v>
      </c>
      <c r="H161" s="73">
        <f aca="true" t="shared" si="11" ref="H161:H187">E161*G161</f>
        <v>1009.8000000000001</v>
      </c>
      <c r="I161" s="36" t="s">
        <v>2912</v>
      </c>
    </row>
    <row r="162" spans="1:9" s="24" customFormat="1" ht="12.75">
      <c r="A162" s="14"/>
      <c r="B162" s="14" t="s">
        <v>1040</v>
      </c>
      <c r="C162" s="40" t="s">
        <v>3588</v>
      </c>
      <c r="D162" s="22" t="s">
        <v>813</v>
      </c>
      <c r="E162" s="40">
        <v>5000</v>
      </c>
      <c r="F162" s="14" t="s">
        <v>4206</v>
      </c>
      <c r="G162" s="67">
        <v>0.1</v>
      </c>
      <c r="H162" s="73">
        <f t="shared" si="11"/>
        <v>500</v>
      </c>
      <c r="I162" s="103" t="s">
        <v>1790</v>
      </c>
    </row>
    <row r="163" spans="1:9" s="13" customFormat="1" ht="12.75">
      <c r="A163" s="14"/>
      <c r="B163" s="10" t="s">
        <v>4674</v>
      </c>
      <c r="C163" s="43" t="s">
        <v>3588</v>
      </c>
      <c r="D163" s="12" t="s">
        <v>3520</v>
      </c>
      <c r="E163" s="38">
        <v>900</v>
      </c>
      <c r="F163" s="5" t="s">
        <v>4206</v>
      </c>
      <c r="G163" s="67">
        <v>0.05</v>
      </c>
      <c r="H163" s="73">
        <f t="shared" si="11"/>
        <v>45</v>
      </c>
      <c r="I163" s="36"/>
    </row>
    <row r="164" spans="1:9" s="13" customFormat="1" ht="12.75">
      <c r="A164" s="14" t="s">
        <v>799</v>
      </c>
      <c r="B164" s="10" t="s">
        <v>3519</v>
      </c>
      <c r="C164" s="43" t="s">
        <v>3588</v>
      </c>
      <c r="D164" s="12" t="s">
        <v>3521</v>
      </c>
      <c r="E164" s="38">
        <v>4500</v>
      </c>
      <c r="F164" s="5" t="s">
        <v>4206</v>
      </c>
      <c r="G164" s="67">
        <v>0.05</v>
      </c>
      <c r="H164" s="73">
        <f t="shared" si="11"/>
        <v>225</v>
      </c>
      <c r="I164" s="36"/>
    </row>
    <row r="165" spans="1:9" s="13" customFormat="1" ht="12.75">
      <c r="A165" s="14" t="s">
        <v>800</v>
      </c>
      <c r="B165" s="10" t="s">
        <v>3900</v>
      </c>
      <c r="C165" s="43" t="s">
        <v>3588</v>
      </c>
      <c r="D165" s="12" t="s">
        <v>2343</v>
      </c>
      <c r="E165" s="38">
        <v>900</v>
      </c>
      <c r="F165" s="5" t="s">
        <v>4206</v>
      </c>
      <c r="G165" s="67">
        <v>0.05</v>
      </c>
      <c r="H165" s="73">
        <f t="shared" si="11"/>
        <v>45</v>
      </c>
      <c r="I165" s="36"/>
    </row>
    <row r="166" spans="1:9" s="13" customFormat="1" ht="12.75">
      <c r="A166" s="14" t="s">
        <v>800</v>
      </c>
      <c r="B166" s="10" t="s">
        <v>2344</v>
      </c>
      <c r="C166" s="43" t="s">
        <v>3588</v>
      </c>
      <c r="D166" s="12" t="s">
        <v>2698</v>
      </c>
      <c r="E166" s="38">
        <v>5400</v>
      </c>
      <c r="F166" s="5" t="s">
        <v>4206</v>
      </c>
      <c r="G166" s="67">
        <v>0.05</v>
      </c>
      <c r="H166" s="73">
        <f t="shared" si="11"/>
        <v>270</v>
      </c>
      <c r="I166" s="36"/>
    </row>
    <row r="167" spans="1:9" s="13" customFormat="1" ht="12.75">
      <c r="A167" s="14" t="s">
        <v>801</v>
      </c>
      <c r="B167" s="10" t="s">
        <v>4613</v>
      </c>
      <c r="C167" s="43" t="s">
        <v>3588</v>
      </c>
      <c r="D167" s="12" t="s">
        <v>2699</v>
      </c>
      <c r="E167" s="38">
        <v>8100</v>
      </c>
      <c r="F167" s="5" t="s">
        <v>4206</v>
      </c>
      <c r="G167" s="67">
        <v>0.05</v>
      </c>
      <c r="H167" s="73">
        <f t="shared" si="11"/>
        <v>405</v>
      </c>
      <c r="I167" s="36"/>
    </row>
    <row r="168" spans="1:9" s="13" customFormat="1" ht="12.75">
      <c r="A168" s="14" t="s">
        <v>802</v>
      </c>
      <c r="B168" s="10" t="s">
        <v>4614</v>
      </c>
      <c r="C168" s="43" t="s">
        <v>3588</v>
      </c>
      <c r="D168" s="12" t="s">
        <v>4615</v>
      </c>
      <c r="E168" s="38">
        <v>1800</v>
      </c>
      <c r="F168" s="5" t="s">
        <v>4206</v>
      </c>
      <c r="G168" s="67">
        <v>0.05</v>
      </c>
      <c r="H168" s="73">
        <f t="shared" si="11"/>
        <v>90</v>
      </c>
      <c r="I168" s="36"/>
    </row>
    <row r="169" spans="1:9" s="13" customFormat="1" ht="12.75">
      <c r="A169" s="14" t="s">
        <v>803</v>
      </c>
      <c r="B169" s="10" t="s">
        <v>4526</v>
      </c>
      <c r="C169" s="43" t="s">
        <v>3588</v>
      </c>
      <c r="D169" s="12" t="s">
        <v>4527</v>
      </c>
      <c r="E169" s="38">
        <v>1800</v>
      </c>
      <c r="F169" s="5" t="s">
        <v>4206</v>
      </c>
      <c r="G169" s="67">
        <v>0.05</v>
      </c>
      <c r="H169" s="73">
        <f t="shared" si="11"/>
        <v>90</v>
      </c>
      <c r="I169" s="36"/>
    </row>
    <row r="170" spans="1:9" s="13" customFormat="1" ht="12.75">
      <c r="A170" s="14" t="s">
        <v>804</v>
      </c>
      <c r="B170" s="10" t="s">
        <v>4528</v>
      </c>
      <c r="C170" s="43" t="s">
        <v>3588</v>
      </c>
      <c r="D170" s="12" t="s">
        <v>380</v>
      </c>
      <c r="E170" s="38">
        <v>900</v>
      </c>
      <c r="F170" s="5" t="s">
        <v>4206</v>
      </c>
      <c r="G170" s="67">
        <v>0.05</v>
      </c>
      <c r="H170" s="73">
        <f t="shared" si="11"/>
        <v>45</v>
      </c>
      <c r="I170" s="36"/>
    </row>
    <row r="171" spans="1:9" s="13" customFormat="1" ht="12.75">
      <c r="A171" s="14" t="s">
        <v>805</v>
      </c>
      <c r="B171" s="10" t="s">
        <v>381</v>
      </c>
      <c r="C171" s="43" t="s">
        <v>3588</v>
      </c>
      <c r="D171" s="12" t="s">
        <v>382</v>
      </c>
      <c r="E171" s="38">
        <v>1476</v>
      </c>
      <c r="F171" s="5" t="s">
        <v>4206</v>
      </c>
      <c r="G171" s="67">
        <v>0.05</v>
      </c>
      <c r="H171" s="73">
        <f t="shared" si="11"/>
        <v>73.8</v>
      </c>
      <c r="I171" s="36"/>
    </row>
    <row r="172" spans="1:9" s="13" customFormat="1" ht="12.75">
      <c r="A172" s="14" t="s">
        <v>806</v>
      </c>
      <c r="B172" s="10" t="s">
        <v>383</v>
      </c>
      <c r="C172" s="43" t="s">
        <v>3588</v>
      </c>
      <c r="D172" s="12" t="s">
        <v>384</v>
      </c>
      <c r="E172" s="38">
        <v>900</v>
      </c>
      <c r="F172" s="5" t="s">
        <v>4206</v>
      </c>
      <c r="G172" s="67">
        <v>0.05</v>
      </c>
      <c r="H172" s="73">
        <f t="shared" si="11"/>
        <v>45</v>
      </c>
      <c r="I172" s="36"/>
    </row>
    <row r="173" spans="1:9" s="13" customFormat="1" ht="12.75">
      <c r="A173" s="14" t="s">
        <v>807</v>
      </c>
      <c r="B173" s="10" t="s">
        <v>3907</v>
      </c>
      <c r="C173" s="43" t="s">
        <v>3588</v>
      </c>
      <c r="D173" s="12" t="s">
        <v>3908</v>
      </c>
      <c r="E173" s="38">
        <v>900</v>
      </c>
      <c r="F173" s="5" t="s">
        <v>4206</v>
      </c>
      <c r="G173" s="67">
        <v>0.05</v>
      </c>
      <c r="H173" s="73">
        <f t="shared" si="11"/>
        <v>45</v>
      </c>
      <c r="I173" s="36"/>
    </row>
    <row r="174" spans="1:9" s="13" customFormat="1" ht="12.75">
      <c r="A174" s="14" t="s">
        <v>808</v>
      </c>
      <c r="B174" s="10" t="s">
        <v>4581</v>
      </c>
      <c r="C174" s="43" t="s">
        <v>3588</v>
      </c>
      <c r="D174" s="12" t="s">
        <v>4582</v>
      </c>
      <c r="E174" s="38">
        <v>1260</v>
      </c>
      <c r="F174" s="5" t="s">
        <v>4206</v>
      </c>
      <c r="G174" s="67">
        <v>0.05</v>
      </c>
      <c r="H174" s="73">
        <f t="shared" si="11"/>
        <v>63</v>
      </c>
      <c r="I174" s="36"/>
    </row>
    <row r="175" spans="1:9" s="13" customFormat="1" ht="12.75">
      <c r="A175" s="14"/>
      <c r="B175" s="10" t="s">
        <v>1107</v>
      </c>
      <c r="C175" s="43" t="s">
        <v>3588</v>
      </c>
      <c r="D175" s="12" t="s">
        <v>4560</v>
      </c>
      <c r="E175" s="38">
        <v>1260</v>
      </c>
      <c r="F175" s="5" t="s">
        <v>4206</v>
      </c>
      <c r="G175" s="67">
        <v>0.05</v>
      </c>
      <c r="H175" s="73">
        <f t="shared" si="11"/>
        <v>63</v>
      </c>
      <c r="I175" s="36"/>
    </row>
    <row r="176" spans="1:9" s="13" customFormat="1" ht="12.75">
      <c r="A176" s="14"/>
      <c r="B176" s="10" t="s">
        <v>2409</v>
      </c>
      <c r="C176" s="43" t="s">
        <v>3588</v>
      </c>
      <c r="D176" s="12" t="s">
        <v>2410</v>
      </c>
      <c r="E176" s="38">
        <v>1260</v>
      </c>
      <c r="F176" s="5" t="s">
        <v>4206</v>
      </c>
      <c r="G176" s="67">
        <v>0.05</v>
      </c>
      <c r="H176" s="73">
        <f t="shared" si="11"/>
        <v>63</v>
      </c>
      <c r="I176" s="36"/>
    </row>
    <row r="177" spans="1:9" s="13" customFormat="1" ht="12.75">
      <c r="A177" s="14"/>
      <c r="B177" s="10" t="s">
        <v>423</v>
      </c>
      <c r="C177" s="43" t="s">
        <v>3588</v>
      </c>
      <c r="D177" s="12" t="s">
        <v>3344</v>
      </c>
      <c r="E177" s="38">
        <v>576</v>
      </c>
      <c r="F177" s="5" t="s">
        <v>4206</v>
      </c>
      <c r="G177" s="67">
        <v>0.05</v>
      </c>
      <c r="H177" s="73">
        <f t="shared" si="11"/>
        <v>28.8</v>
      </c>
      <c r="I177" s="36"/>
    </row>
    <row r="178" spans="1:9" s="13" customFormat="1" ht="12.75">
      <c r="A178" s="14"/>
      <c r="B178" s="10" t="s">
        <v>3345</v>
      </c>
      <c r="C178" s="43" t="s">
        <v>3588</v>
      </c>
      <c r="D178" s="12" t="s">
        <v>3346</v>
      </c>
      <c r="E178" s="38">
        <v>540</v>
      </c>
      <c r="F178" s="5" t="s">
        <v>4206</v>
      </c>
      <c r="G178" s="67">
        <v>0.05</v>
      </c>
      <c r="H178" s="73">
        <f t="shared" si="11"/>
        <v>27</v>
      </c>
      <c r="I178" s="36"/>
    </row>
    <row r="179" spans="1:9" s="13" customFormat="1" ht="12.75">
      <c r="A179" s="14"/>
      <c r="B179" s="10" t="s">
        <v>2499</v>
      </c>
      <c r="C179" s="43" t="s">
        <v>3588</v>
      </c>
      <c r="D179" s="12" t="s">
        <v>2500</v>
      </c>
      <c r="E179" s="38">
        <v>540</v>
      </c>
      <c r="F179" s="5" t="s">
        <v>4206</v>
      </c>
      <c r="G179" s="67">
        <v>0.05</v>
      </c>
      <c r="H179" s="73">
        <f t="shared" si="11"/>
        <v>27</v>
      </c>
      <c r="I179" s="36"/>
    </row>
    <row r="180" spans="1:9" s="13" customFormat="1" ht="12.75">
      <c r="A180" s="14"/>
      <c r="B180" s="10" t="s">
        <v>2501</v>
      </c>
      <c r="C180" s="43" t="s">
        <v>3588</v>
      </c>
      <c r="D180" s="12" t="s">
        <v>2502</v>
      </c>
      <c r="E180" s="38">
        <v>648</v>
      </c>
      <c r="F180" s="5" t="s">
        <v>4206</v>
      </c>
      <c r="G180" s="67">
        <v>0.05</v>
      </c>
      <c r="H180" s="73">
        <f t="shared" si="11"/>
        <v>32.4</v>
      </c>
      <c r="I180" s="36"/>
    </row>
    <row r="181" spans="1:9" s="13" customFormat="1" ht="12.75">
      <c r="A181" s="14"/>
      <c r="B181" s="10" t="s">
        <v>3492</v>
      </c>
      <c r="C181" s="43" t="s">
        <v>3588</v>
      </c>
      <c r="D181" s="12" t="s">
        <v>3493</v>
      </c>
      <c r="E181" s="38">
        <v>648</v>
      </c>
      <c r="F181" s="5" t="s">
        <v>4206</v>
      </c>
      <c r="G181" s="67">
        <v>0.05</v>
      </c>
      <c r="H181" s="73">
        <f t="shared" si="11"/>
        <v>32.4</v>
      </c>
      <c r="I181" s="36"/>
    </row>
    <row r="182" spans="1:9" s="13" customFormat="1" ht="12.75">
      <c r="A182" s="14"/>
      <c r="B182" s="10" t="s">
        <v>2554</v>
      </c>
      <c r="C182" s="43" t="s">
        <v>3588</v>
      </c>
      <c r="D182" s="12" t="s">
        <v>4684</v>
      </c>
      <c r="E182" s="38">
        <v>504</v>
      </c>
      <c r="F182" s="5" t="s">
        <v>4206</v>
      </c>
      <c r="G182" s="67">
        <v>0.05</v>
      </c>
      <c r="H182" s="73">
        <f t="shared" si="11"/>
        <v>25.200000000000003</v>
      </c>
      <c r="I182" s="36"/>
    </row>
    <row r="183" spans="1:9" s="13" customFormat="1" ht="12.75">
      <c r="A183" s="14"/>
      <c r="B183" s="10" t="s">
        <v>4685</v>
      </c>
      <c r="C183" s="43" t="s">
        <v>3588</v>
      </c>
      <c r="D183" s="12" t="s">
        <v>4686</v>
      </c>
      <c r="E183" s="38">
        <v>684</v>
      </c>
      <c r="F183" s="5" t="s">
        <v>4206</v>
      </c>
      <c r="G183" s="67">
        <v>0.05</v>
      </c>
      <c r="H183" s="73">
        <f t="shared" si="11"/>
        <v>34.2</v>
      </c>
      <c r="I183" s="36"/>
    </row>
    <row r="184" spans="1:9" s="13" customFormat="1" ht="12.75">
      <c r="A184" s="14"/>
      <c r="B184" s="10" t="s">
        <v>2171</v>
      </c>
      <c r="C184" s="43" t="s">
        <v>3588</v>
      </c>
      <c r="D184" s="12" t="s">
        <v>2172</v>
      </c>
      <c r="E184" s="38">
        <v>648</v>
      </c>
      <c r="F184" s="5" t="s">
        <v>4206</v>
      </c>
      <c r="G184" s="67">
        <v>0.05</v>
      </c>
      <c r="H184" s="73">
        <f t="shared" si="11"/>
        <v>32.4</v>
      </c>
      <c r="I184" s="36"/>
    </row>
    <row r="185" spans="1:9" s="13" customFormat="1" ht="12.75">
      <c r="A185" s="14"/>
      <c r="B185" s="10" t="s">
        <v>2173</v>
      </c>
      <c r="C185" s="43" t="s">
        <v>3588</v>
      </c>
      <c r="D185" s="12" t="s">
        <v>2174</v>
      </c>
      <c r="E185" s="38">
        <v>648</v>
      </c>
      <c r="F185" s="5" t="s">
        <v>4206</v>
      </c>
      <c r="G185" s="67">
        <v>0.05</v>
      </c>
      <c r="H185" s="73">
        <f t="shared" si="11"/>
        <v>32.4</v>
      </c>
      <c r="I185" s="36"/>
    </row>
    <row r="186" spans="1:9" s="13" customFormat="1" ht="12.75">
      <c r="A186" s="14"/>
      <c r="B186" s="10" t="s">
        <v>2175</v>
      </c>
      <c r="C186" s="43" t="s">
        <v>3588</v>
      </c>
      <c r="D186" s="12" t="s">
        <v>3565</v>
      </c>
      <c r="E186" s="38">
        <v>684</v>
      </c>
      <c r="F186" s="5" t="s">
        <v>4206</v>
      </c>
      <c r="G186" s="67">
        <v>0.05</v>
      </c>
      <c r="H186" s="73">
        <f t="shared" si="11"/>
        <v>34.2</v>
      </c>
      <c r="I186" s="36"/>
    </row>
    <row r="187" spans="1:9" s="13" customFormat="1" ht="12.75">
      <c r="A187" s="14"/>
      <c r="B187" s="10" t="s">
        <v>3566</v>
      </c>
      <c r="C187" s="43" t="s">
        <v>3588</v>
      </c>
      <c r="D187" s="12" t="s">
        <v>3567</v>
      </c>
      <c r="E187" s="38">
        <v>684</v>
      </c>
      <c r="F187" s="5" t="s">
        <v>4206</v>
      </c>
      <c r="G187" s="67">
        <v>0.05</v>
      </c>
      <c r="H187" s="73">
        <f t="shared" si="11"/>
        <v>34.2</v>
      </c>
      <c r="I187" s="36"/>
    </row>
    <row r="188" spans="1:9" s="13" customFormat="1" ht="12.75">
      <c r="A188" s="14"/>
      <c r="B188" s="10" t="s">
        <v>3568</v>
      </c>
      <c r="C188" s="43" t="s">
        <v>3588</v>
      </c>
      <c r="D188" s="12" t="s">
        <v>1360</v>
      </c>
      <c r="E188" s="38">
        <v>684</v>
      </c>
      <c r="F188" s="5" t="s">
        <v>4206</v>
      </c>
      <c r="G188" s="67">
        <v>0.05</v>
      </c>
      <c r="H188" s="73">
        <f aca="true" t="shared" si="12" ref="H188:H209">E188*G188</f>
        <v>34.2</v>
      </c>
      <c r="I188" s="36"/>
    </row>
    <row r="189" spans="1:9" s="13" customFormat="1" ht="12.75">
      <c r="A189" s="14"/>
      <c r="B189" s="10" t="s">
        <v>1361</v>
      </c>
      <c r="C189" s="43" t="s">
        <v>3588</v>
      </c>
      <c r="D189" s="12" t="s">
        <v>1362</v>
      </c>
      <c r="E189" s="38">
        <v>684</v>
      </c>
      <c r="F189" s="5" t="s">
        <v>4206</v>
      </c>
      <c r="G189" s="67">
        <v>0.05</v>
      </c>
      <c r="H189" s="73">
        <f t="shared" si="12"/>
        <v>34.2</v>
      </c>
      <c r="I189" s="36"/>
    </row>
    <row r="190" spans="1:9" s="13" customFormat="1" ht="12.75">
      <c r="A190" s="14"/>
      <c r="B190" s="10" t="s">
        <v>1363</v>
      </c>
      <c r="C190" s="43" t="s">
        <v>3588</v>
      </c>
      <c r="D190" s="12" t="s">
        <v>2181</v>
      </c>
      <c r="E190" s="38">
        <v>684</v>
      </c>
      <c r="F190" s="5" t="s">
        <v>4206</v>
      </c>
      <c r="G190" s="67">
        <v>0.05</v>
      </c>
      <c r="H190" s="73">
        <f t="shared" si="12"/>
        <v>34.2</v>
      </c>
      <c r="I190" s="36"/>
    </row>
    <row r="191" spans="1:9" s="13" customFormat="1" ht="12.75">
      <c r="A191" s="14"/>
      <c r="B191" s="10" t="s">
        <v>4683</v>
      </c>
      <c r="C191" s="43" t="s">
        <v>3588</v>
      </c>
      <c r="D191" s="12" t="s">
        <v>852</v>
      </c>
      <c r="E191" s="38">
        <v>684</v>
      </c>
      <c r="F191" s="5" t="s">
        <v>4206</v>
      </c>
      <c r="G191" s="67">
        <v>0.05</v>
      </c>
      <c r="H191" s="73">
        <f t="shared" si="12"/>
        <v>34.2</v>
      </c>
      <c r="I191" s="36"/>
    </row>
    <row r="192" spans="1:9" s="13" customFormat="1" ht="10.5" customHeight="1">
      <c r="A192" s="14"/>
      <c r="B192" s="10" t="s">
        <v>853</v>
      </c>
      <c r="C192" s="43" t="s">
        <v>3588</v>
      </c>
      <c r="D192" s="12" t="s">
        <v>854</v>
      </c>
      <c r="E192" s="38">
        <v>684</v>
      </c>
      <c r="F192" s="5" t="s">
        <v>4206</v>
      </c>
      <c r="G192" s="67">
        <v>0.05</v>
      </c>
      <c r="H192" s="73">
        <f t="shared" si="12"/>
        <v>34.2</v>
      </c>
      <c r="I192" s="36"/>
    </row>
    <row r="193" spans="1:9" s="13" customFormat="1" ht="12.75">
      <c r="A193" s="14"/>
      <c r="B193" s="10" t="s">
        <v>3327</v>
      </c>
      <c r="C193" s="43" t="s">
        <v>3588</v>
      </c>
      <c r="D193" s="12" t="s">
        <v>3328</v>
      </c>
      <c r="E193" s="38">
        <v>684</v>
      </c>
      <c r="F193" s="5" t="s">
        <v>4206</v>
      </c>
      <c r="G193" s="67">
        <v>0.05</v>
      </c>
      <c r="H193" s="73">
        <f t="shared" si="12"/>
        <v>34.2</v>
      </c>
      <c r="I193" s="36"/>
    </row>
    <row r="194" spans="1:9" s="13" customFormat="1" ht="12.75">
      <c r="A194" s="14"/>
      <c r="B194" s="10" t="s">
        <v>3329</v>
      </c>
      <c r="C194" s="43" t="s">
        <v>3588</v>
      </c>
      <c r="D194" s="12" t="s">
        <v>3330</v>
      </c>
      <c r="E194" s="38">
        <v>684</v>
      </c>
      <c r="F194" s="5" t="s">
        <v>4206</v>
      </c>
      <c r="G194" s="67">
        <v>0.05</v>
      </c>
      <c r="H194" s="73">
        <f t="shared" si="12"/>
        <v>34.2</v>
      </c>
      <c r="I194" s="36"/>
    </row>
    <row r="195" spans="1:9" s="13" customFormat="1" ht="12.75">
      <c r="A195" s="14"/>
      <c r="B195" s="10" t="s">
        <v>3331</v>
      </c>
      <c r="C195" s="43" t="s">
        <v>3588</v>
      </c>
      <c r="D195" s="12" t="s">
        <v>3332</v>
      </c>
      <c r="E195" s="38">
        <v>684</v>
      </c>
      <c r="F195" s="5" t="s">
        <v>4206</v>
      </c>
      <c r="G195" s="67">
        <v>0.05</v>
      </c>
      <c r="H195" s="73">
        <f t="shared" si="12"/>
        <v>34.2</v>
      </c>
      <c r="I195" s="36"/>
    </row>
    <row r="196" spans="1:9" s="13" customFormat="1" ht="12.75">
      <c r="A196" s="14"/>
      <c r="B196" s="10" t="s">
        <v>3333</v>
      </c>
      <c r="C196" s="43" t="s">
        <v>3588</v>
      </c>
      <c r="D196" s="12" t="s">
        <v>3334</v>
      </c>
      <c r="E196" s="38">
        <v>684</v>
      </c>
      <c r="F196" s="5" t="s">
        <v>4206</v>
      </c>
      <c r="G196" s="67">
        <v>0.05</v>
      </c>
      <c r="H196" s="73">
        <f t="shared" si="12"/>
        <v>34.2</v>
      </c>
      <c r="I196" s="36"/>
    </row>
    <row r="197" spans="1:9" s="13" customFormat="1" ht="12.75">
      <c r="A197" s="14"/>
      <c r="B197" s="10" t="s">
        <v>3456</v>
      </c>
      <c r="C197" s="43" t="s">
        <v>3588</v>
      </c>
      <c r="D197" s="12" t="s">
        <v>3457</v>
      </c>
      <c r="E197" s="38">
        <v>684</v>
      </c>
      <c r="F197" s="5" t="s">
        <v>4206</v>
      </c>
      <c r="G197" s="67">
        <v>0.05</v>
      </c>
      <c r="H197" s="73">
        <f t="shared" si="12"/>
        <v>34.2</v>
      </c>
      <c r="I197" s="36"/>
    </row>
    <row r="198" spans="1:9" s="13" customFormat="1" ht="12.75">
      <c r="A198" s="14"/>
      <c r="B198" s="10" t="s">
        <v>3458</v>
      </c>
      <c r="C198" s="43" t="s">
        <v>3588</v>
      </c>
      <c r="D198" s="12" t="s">
        <v>1131</v>
      </c>
      <c r="E198" s="38">
        <v>684</v>
      </c>
      <c r="F198" s="5" t="s">
        <v>4206</v>
      </c>
      <c r="G198" s="67">
        <v>0.05</v>
      </c>
      <c r="H198" s="73">
        <f t="shared" si="12"/>
        <v>34.2</v>
      </c>
      <c r="I198" s="36"/>
    </row>
    <row r="199" spans="1:9" s="13" customFormat="1" ht="12.75">
      <c r="A199" s="14"/>
      <c r="B199" s="10" t="s">
        <v>393</v>
      </c>
      <c r="C199" s="43" t="s">
        <v>3588</v>
      </c>
      <c r="D199" s="12" t="s">
        <v>394</v>
      </c>
      <c r="E199" s="38">
        <v>684</v>
      </c>
      <c r="F199" s="5" t="s">
        <v>4206</v>
      </c>
      <c r="G199" s="67">
        <v>0.05</v>
      </c>
      <c r="H199" s="73">
        <f t="shared" si="12"/>
        <v>34.2</v>
      </c>
      <c r="I199" s="36"/>
    </row>
    <row r="200" spans="1:9" s="13" customFormat="1" ht="12.75">
      <c r="A200" s="14"/>
      <c r="B200" s="10" t="s">
        <v>3282</v>
      </c>
      <c r="C200" s="43" t="s">
        <v>3588</v>
      </c>
      <c r="D200" s="12" t="s">
        <v>420</v>
      </c>
      <c r="E200" s="38">
        <v>684</v>
      </c>
      <c r="F200" s="5" t="s">
        <v>4206</v>
      </c>
      <c r="G200" s="67">
        <v>0.05</v>
      </c>
      <c r="H200" s="73">
        <f t="shared" si="12"/>
        <v>34.2</v>
      </c>
      <c r="I200" s="36"/>
    </row>
    <row r="201" spans="1:9" s="13" customFormat="1" ht="12.75">
      <c r="A201" s="14"/>
      <c r="B201" s="10" t="s">
        <v>861</v>
      </c>
      <c r="C201" s="43" t="s">
        <v>3588</v>
      </c>
      <c r="D201" s="12" t="s">
        <v>421</v>
      </c>
      <c r="E201" s="38">
        <v>684</v>
      </c>
      <c r="F201" s="5" t="s">
        <v>4206</v>
      </c>
      <c r="G201" s="67">
        <v>0.05</v>
      </c>
      <c r="H201" s="73">
        <f t="shared" si="12"/>
        <v>34.2</v>
      </c>
      <c r="I201" s="36"/>
    </row>
    <row r="202" spans="1:9" s="13" customFormat="1" ht="12.75">
      <c r="A202" s="14"/>
      <c r="B202" s="10" t="s">
        <v>4616</v>
      </c>
      <c r="C202" s="43" t="s">
        <v>3588</v>
      </c>
      <c r="D202" s="12" t="s">
        <v>422</v>
      </c>
      <c r="E202" s="38">
        <v>720</v>
      </c>
      <c r="F202" s="5" t="s">
        <v>4206</v>
      </c>
      <c r="G202" s="67">
        <v>0.05</v>
      </c>
      <c r="H202" s="73">
        <f t="shared" si="12"/>
        <v>36</v>
      </c>
      <c r="I202" s="36"/>
    </row>
    <row r="203" spans="1:9" s="13" customFormat="1" ht="12.75">
      <c r="A203" s="14"/>
      <c r="B203" s="10" t="s">
        <v>3825</v>
      </c>
      <c r="C203" s="43" t="s">
        <v>3823</v>
      </c>
      <c r="D203" s="12" t="s">
        <v>3824</v>
      </c>
      <c r="E203" s="38">
        <v>100</v>
      </c>
      <c r="F203" s="5" t="s">
        <v>4175</v>
      </c>
      <c r="G203" s="67">
        <v>0</v>
      </c>
      <c r="H203" s="73">
        <f>E203*G203</f>
        <v>0</v>
      </c>
      <c r="I203" s="36" t="s">
        <v>3826</v>
      </c>
    </row>
    <row r="204" spans="1:9" s="13" customFormat="1" ht="12.75">
      <c r="A204" s="14" t="s">
        <v>1390</v>
      </c>
      <c r="B204" s="10" t="s">
        <v>1391</v>
      </c>
      <c r="C204" s="43" t="s">
        <v>4157</v>
      </c>
      <c r="D204" s="12" t="s">
        <v>1423</v>
      </c>
      <c r="E204" s="38">
        <v>1</v>
      </c>
      <c r="F204" s="5" t="s">
        <v>4206</v>
      </c>
      <c r="G204" s="67">
        <v>32</v>
      </c>
      <c r="H204" s="73">
        <f>E204*G204</f>
        <v>32</v>
      </c>
      <c r="I204" s="36" t="s">
        <v>732</v>
      </c>
    </row>
    <row r="205" spans="1:9" s="13" customFormat="1" ht="12.75">
      <c r="A205" s="14" t="s">
        <v>4155</v>
      </c>
      <c r="B205" s="10" t="s">
        <v>4156</v>
      </c>
      <c r="C205" s="43" t="s">
        <v>4152</v>
      </c>
      <c r="D205" s="12" t="s">
        <v>4153</v>
      </c>
      <c r="E205" s="38">
        <v>15</v>
      </c>
      <c r="F205" s="5" t="s">
        <v>4154</v>
      </c>
      <c r="G205" s="67">
        <v>25</v>
      </c>
      <c r="H205" s="73">
        <f>E205*G205</f>
        <v>375</v>
      </c>
      <c r="I205" s="36" t="s">
        <v>3383</v>
      </c>
    </row>
    <row r="206" spans="1:9" s="13" customFormat="1" ht="12.75">
      <c r="A206" s="14"/>
      <c r="B206" s="10" t="s">
        <v>3385</v>
      </c>
      <c r="C206" s="43" t="s">
        <v>4152</v>
      </c>
      <c r="D206" s="12" t="s">
        <v>3384</v>
      </c>
      <c r="E206" s="38">
        <v>4</v>
      </c>
      <c r="F206" s="5" t="s">
        <v>4206</v>
      </c>
      <c r="G206" s="67">
        <v>100</v>
      </c>
      <c r="H206" s="73">
        <f>E206*G206</f>
        <v>400</v>
      </c>
      <c r="I206" s="36" t="s">
        <v>3383</v>
      </c>
    </row>
    <row r="207" spans="1:9" s="13" customFormat="1" ht="12.75">
      <c r="A207" s="14" t="s">
        <v>3388</v>
      </c>
      <c r="B207" s="10" t="s">
        <v>2015</v>
      </c>
      <c r="C207" s="43" t="s">
        <v>4152</v>
      </c>
      <c r="D207" s="12" t="s">
        <v>3386</v>
      </c>
      <c r="E207" s="38">
        <v>15</v>
      </c>
      <c r="F207" s="5" t="s">
        <v>4206</v>
      </c>
      <c r="G207" s="67">
        <v>20</v>
      </c>
      <c r="H207" s="73">
        <f t="shared" si="12"/>
        <v>300</v>
      </c>
      <c r="I207" s="36" t="s">
        <v>3387</v>
      </c>
    </row>
    <row r="208" spans="1:9" s="13" customFormat="1" ht="12.75">
      <c r="A208" s="14"/>
      <c r="B208" s="10" t="s">
        <v>4158</v>
      </c>
      <c r="C208" s="43" t="s">
        <v>1011</v>
      </c>
      <c r="D208" s="12" t="s">
        <v>1012</v>
      </c>
      <c r="E208" s="38">
        <v>3</v>
      </c>
      <c r="F208" s="5" t="s">
        <v>4206</v>
      </c>
      <c r="G208" s="67">
        <v>40</v>
      </c>
      <c r="H208" s="73">
        <f>E208*G208</f>
        <v>120</v>
      </c>
      <c r="I208" s="36"/>
    </row>
    <row r="209" spans="1:9" s="13" customFormat="1" ht="12.75">
      <c r="A209" s="14"/>
      <c r="B209" s="10" t="s">
        <v>3839</v>
      </c>
      <c r="C209" s="43" t="s">
        <v>3884</v>
      </c>
      <c r="D209" s="12" t="s">
        <v>3885</v>
      </c>
      <c r="E209" s="38">
        <v>6</v>
      </c>
      <c r="F209" s="5" t="s">
        <v>4206</v>
      </c>
      <c r="G209" s="67">
        <v>15.89</v>
      </c>
      <c r="H209" s="73">
        <f t="shared" si="12"/>
        <v>95.34</v>
      </c>
      <c r="I209" s="36" t="s">
        <v>2392</v>
      </c>
    </row>
    <row r="210" spans="1:9" s="13" customFormat="1" ht="12.75">
      <c r="A210" s="11"/>
      <c r="B210" s="10" t="s">
        <v>1529</v>
      </c>
      <c r="C210" s="43" t="s">
        <v>2943</v>
      </c>
      <c r="D210" s="12" t="s">
        <v>2944</v>
      </c>
      <c r="E210" s="38">
        <v>500</v>
      </c>
      <c r="F210" s="5" t="s">
        <v>4175</v>
      </c>
      <c r="G210" s="67">
        <v>0</v>
      </c>
      <c r="H210" s="73">
        <f>E210*G210</f>
        <v>0</v>
      </c>
      <c r="I210" s="36" t="s">
        <v>1395</v>
      </c>
    </row>
    <row r="211" spans="1:9" s="13" customFormat="1" ht="12.75">
      <c r="A211" s="11"/>
      <c r="B211" s="10" t="s">
        <v>4234</v>
      </c>
      <c r="C211" s="43" t="s">
        <v>4233</v>
      </c>
      <c r="D211" s="12" t="s">
        <v>4235</v>
      </c>
      <c r="E211" s="38">
        <v>50</v>
      </c>
      <c r="F211" s="5" t="s">
        <v>4206</v>
      </c>
      <c r="G211" s="67">
        <v>3</v>
      </c>
      <c r="H211" s="73">
        <f>E211*G211</f>
        <v>150</v>
      </c>
      <c r="I211" s="36" t="s">
        <v>621</v>
      </c>
    </row>
    <row r="212" spans="1:9" s="13" customFormat="1" ht="12.75">
      <c r="A212" s="11"/>
      <c r="B212" s="10" t="s">
        <v>3606</v>
      </c>
      <c r="C212" s="43" t="s">
        <v>4233</v>
      </c>
      <c r="D212" s="12" t="s">
        <v>4235</v>
      </c>
      <c r="E212" s="38">
        <v>50</v>
      </c>
      <c r="F212" s="5" t="s">
        <v>4206</v>
      </c>
      <c r="G212" s="67">
        <v>3</v>
      </c>
      <c r="H212" s="73">
        <f>E212*G212</f>
        <v>150</v>
      </c>
      <c r="I212" s="36" t="s">
        <v>621</v>
      </c>
    </row>
    <row r="213" spans="1:9" s="13" customFormat="1" ht="12.75">
      <c r="A213" s="11"/>
      <c r="B213" s="10" t="s">
        <v>1812</v>
      </c>
      <c r="C213" s="43" t="s">
        <v>4233</v>
      </c>
      <c r="D213" s="12" t="s">
        <v>4235</v>
      </c>
      <c r="E213" s="38">
        <v>50</v>
      </c>
      <c r="F213" s="5" t="s">
        <v>4206</v>
      </c>
      <c r="G213" s="67">
        <v>3</v>
      </c>
      <c r="H213" s="73">
        <f>E213*G213</f>
        <v>150</v>
      </c>
      <c r="I213" s="36" t="s">
        <v>621</v>
      </c>
    </row>
    <row r="214" spans="1:9" s="13" customFormat="1" ht="12.75">
      <c r="A214" s="12" t="s">
        <v>4717</v>
      </c>
      <c r="B214" s="10" t="s">
        <v>4716</v>
      </c>
      <c r="C214" s="43" t="s">
        <v>3582</v>
      </c>
      <c r="D214" s="12" t="s">
        <v>3583</v>
      </c>
      <c r="E214" s="38">
        <v>790</v>
      </c>
      <c r="F214" s="5" t="s">
        <v>4206</v>
      </c>
      <c r="G214" s="67">
        <v>0.1</v>
      </c>
      <c r="H214" s="73">
        <f aca="true" t="shared" si="13" ref="H214:H238">E214*G214</f>
        <v>79</v>
      </c>
      <c r="I214" s="36" t="s">
        <v>3584</v>
      </c>
    </row>
    <row r="215" spans="1:12" s="13" customFormat="1" ht="12.75">
      <c r="A215" s="13" t="s">
        <v>2467</v>
      </c>
      <c r="B215" s="13" t="s">
        <v>2469</v>
      </c>
      <c r="C215" s="43" t="s">
        <v>3582</v>
      </c>
      <c r="D215" s="21" t="s">
        <v>2468</v>
      </c>
      <c r="E215" s="36">
        <v>1350</v>
      </c>
      <c r="F215" s="5" t="s">
        <v>4206</v>
      </c>
      <c r="G215" s="67">
        <v>0.1</v>
      </c>
      <c r="H215" s="73">
        <f>E215*G215</f>
        <v>135</v>
      </c>
      <c r="I215" s="36" t="s">
        <v>2470</v>
      </c>
      <c r="J215" s="32"/>
      <c r="K215" s="32"/>
      <c r="L215" s="33"/>
    </row>
    <row r="216" spans="1:9" s="13" customFormat="1" ht="12.75">
      <c r="A216" s="11" t="s">
        <v>1278</v>
      </c>
      <c r="B216" s="10" t="s">
        <v>875</v>
      </c>
      <c r="C216" s="43" t="s">
        <v>608</v>
      </c>
      <c r="D216" s="12" t="s">
        <v>2065</v>
      </c>
      <c r="E216" s="37">
        <v>100</v>
      </c>
      <c r="F216" s="5" t="s">
        <v>4206</v>
      </c>
      <c r="G216" s="67">
        <v>0.4</v>
      </c>
      <c r="H216" s="73">
        <f>E216*G216</f>
        <v>40</v>
      </c>
      <c r="I216" s="36" t="s">
        <v>4529</v>
      </c>
    </row>
    <row r="217" spans="1:9" s="13" customFormat="1" ht="12.75">
      <c r="A217" s="11"/>
      <c r="B217" s="10" t="s">
        <v>1049</v>
      </c>
      <c r="C217" s="43" t="s">
        <v>608</v>
      </c>
      <c r="D217" s="12" t="s">
        <v>1047</v>
      </c>
      <c r="E217" s="37">
        <v>8</v>
      </c>
      <c r="F217" s="5" t="s">
        <v>4206</v>
      </c>
      <c r="G217" s="67">
        <v>0.25</v>
      </c>
      <c r="H217" s="73">
        <f t="shared" si="13"/>
        <v>2</v>
      </c>
      <c r="I217" s="36" t="s">
        <v>1048</v>
      </c>
    </row>
    <row r="218" spans="1:9" s="13" customFormat="1" ht="12.75">
      <c r="A218" s="11"/>
      <c r="B218" s="10" t="s">
        <v>2147</v>
      </c>
      <c r="C218" s="43" t="s">
        <v>608</v>
      </c>
      <c r="D218" s="12" t="s">
        <v>4166</v>
      </c>
      <c r="E218" s="38">
        <v>76</v>
      </c>
      <c r="F218" s="5" t="s">
        <v>4206</v>
      </c>
      <c r="G218" s="67">
        <v>0.5</v>
      </c>
      <c r="H218" s="73">
        <f t="shared" si="13"/>
        <v>38</v>
      </c>
      <c r="I218" s="36" t="s">
        <v>4530</v>
      </c>
    </row>
    <row r="219" spans="1:9" s="13" customFormat="1" ht="12.75">
      <c r="A219" s="11"/>
      <c r="B219" s="10" t="s">
        <v>2151</v>
      </c>
      <c r="C219" s="43" t="s">
        <v>608</v>
      </c>
      <c r="D219" s="12" t="s">
        <v>2150</v>
      </c>
      <c r="E219" s="38">
        <v>90</v>
      </c>
      <c r="F219" s="5" t="s">
        <v>4206</v>
      </c>
      <c r="G219" s="67">
        <v>0.5</v>
      </c>
      <c r="H219" s="73">
        <f t="shared" si="13"/>
        <v>45</v>
      </c>
      <c r="I219" s="36" t="s">
        <v>4531</v>
      </c>
    </row>
    <row r="220" spans="1:9" s="13" customFormat="1" ht="12.75">
      <c r="A220" s="11"/>
      <c r="B220" s="10" t="s">
        <v>2149</v>
      </c>
      <c r="C220" s="43" t="s">
        <v>608</v>
      </c>
      <c r="D220" s="12" t="s">
        <v>2148</v>
      </c>
      <c r="E220" s="38">
        <v>27</v>
      </c>
      <c r="F220" s="5" t="s">
        <v>4206</v>
      </c>
      <c r="G220" s="67">
        <v>0.5</v>
      </c>
      <c r="H220" s="73">
        <f t="shared" si="13"/>
        <v>13.5</v>
      </c>
      <c r="I220" s="36" t="s">
        <v>1262</v>
      </c>
    </row>
    <row r="221" spans="1:9" s="13" customFormat="1" ht="12.75">
      <c r="A221" s="11"/>
      <c r="B221" s="10" t="s">
        <v>2713</v>
      </c>
      <c r="C221" s="43" t="s">
        <v>608</v>
      </c>
      <c r="D221" s="12" t="s">
        <v>1521</v>
      </c>
      <c r="E221" s="38">
        <v>665</v>
      </c>
      <c r="F221" s="5" t="s">
        <v>4206</v>
      </c>
      <c r="G221" s="67">
        <v>0.5</v>
      </c>
      <c r="H221" s="73">
        <f t="shared" si="13"/>
        <v>332.5</v>
      </c>
      <c r="I221" s="36" t="s">
        <v>1263</v>
      </c>
    </row>
    <row r="222" spans="1:9" s="13" customFormat="1" ht="12.75">
      <c r="A222" s="11"/>
      <c r="B222" s="10" t="s">
        <v>102</v>
      </c>
      <c r="C222" s="43" t="s">
        <v>608</v>
      </c>
      <c r="D222" s="12" t="s">
        <v>101</v>
      </c>
      <c r="E222" s="38">
        <v>955</v>
      </c>
      <c r="F222" s="5" t="s">
        <v>4206</v>
      </c>
      <c r="G222" s="67">
        <v>0.5</v>
      </c>
      <c r="H222" s="73">
        <f t="shared" si="13"/>
        <v>477.5</v>
      </c>
      <c r="I222" s="36" t="s">
        <v>1264</v>
      </c>
    </row>
    <row r="223" spans="1:9" s="13" customFormat="1" ht="12.75">
      <c r="A223" s="11"/>
      <c r="B223" s="10" t="s">
        <v>147</v>
      </c>
      <c r="C223" s="43" t="s">
        <v>608</v>
      </c>
      <c r="D223" s="12" t="s">
        <v>3757</v>
      </c>
      <c r="E223" s="38">
        <v>127</v>
      </c>
      <c r="F223" s="5" t="s">
        <v>4206</v>
      </c>
      <c r="G223" s="67">
        <v>0.5</v>
      </c>
      <c r="H223" s="73">
        <f>E223*G223</f>
        <v>63.5</v>
      </c>
      <c r="I223" s="36" t="s">
        <v>1305</v>
      </c>
    </row>
    <row r="224" spans="1:9" s="13" customFormat="1" ht="12.75">
      <c r="A224" s="11"/>
      <c r="B224" s="10" t="s">
        <v>2771</v>
      </c>
      <c r="C224" s="43" t="s">
        <v>608</v>
      </c>
      <c r="D224" s="12" t="s">
        <v>2772</v>
      </c>
      <c r="E224" s="38">
        <v>9</v>
      </c>
      <c r="F224" s="5" t="s">
        <v>4206</v>
      </c>
      <c r="G224" s="67">
        <v>0.5</v>
      </c>
      <c r="H224" s="73">
        <f t="shared" si="13"/>
        <v>4.5</v>
      </c>
      <c r="I224" s="36" t="s">
        <v>2773</v>
      </c>
    </row>
    <row r="225" spans="1:9" s="13" customFormat="1" ht="12.75">
      <c r="A225" s="11"/>
      <c r="B225" s="10" t="s">
        <v>1465</v>
      </c>
      <c r="C225" s="43" t="s">
        <v>608</v>
      </c>
      <c r="D225" s="12" t="s">
        <v>1464</v>
      </c>
      <c r="E225" s="38">
        <v>110</v>
      </c>
      <c r="F225" s="5" t="s">
        <v>4206</v>
      </c>
      <c r="G225" s="67">
        <v>0.35</v>
      </c>
      <c r="H225" s="73">
        <f t="shared" si="13"/>
        <v>38.5</v>
      </c>
      <c r="I225" s="36" t="s">
        <v>1306</v>
      </c>
    </row>
    <row r="226" spans="1:9" s="13" customFormat="1" ht="12.75">
      <c r="A226" s="11"/>
      <c r="B226" s="10" t="s">
        <v>2952</v>
      </c>
      <c r="C226" s="43" t="s">
        <v>608</v>
      </c>
      <c r="D226" s="12" t="s">
        <v>1463</v>
      </c>
      <c r="E226" s="38">
        <v>28</v>
      </c>
      <c r="F226" s="5" t="s">
        <v>4206</v>
      </c>
      <c r="G226" s="67">
        <v>0.5</v>
      </c>
      <c r="H226" s="73">
        <f t="shared" si="13"/>
        <v>14</v>
      </c>
      <c r="I226" s="36" t="s">
        <v>1307</v>
      </c>
    </row>
    <row r="227" spans="1:9" s="13" customFormat="1" ht="12.75">
      <c r="A227" s="11"/>
      <c r="B227" s="10" t="s">
        <v>3619</v>
      </c>
      <c r="C227" s="43" t="s">
        <v>608</v>
      </c>
      <c r="D227" s="12" t="s">
        <v>3618</v>
      </c>
      <c r="E227" s="38">
        <v>88</v>
      </c>
      <c r="F227" s="5" t="s">
        <v>4206</v>
      </c>
      <c r="G227" s="67">
        <v>0.35</v>
      </c>
      <c r="H227" s="73">
        <f t="shared" si="13"/>
        <v>30.799999999999997</v>
      </c>
      <c r="I227" s="36" t="s">
        <v>2946</v>
      </c>
    </row>
    <row r="228" spans="1:9" s="13" customFormat="1" ht="12.75">
      <c r="A228" s="11"/>
      <c r="B228" s="10" t="s">
        <v>2489</v>
      </c>
      <c r="C228" s="43" t="s">
        <v>608</v>
      </c>
      <c r="D228" s="12" t="s">
        <v>2488</v>
      </c>
      <c r="E228" s="38">
        <v>90</v>
      </c>
      <c r="F228" s="5" t="s">
        <v>4206</v>
      </c>
      <c r="G228" s="67">
        <v>0.35</v>
      </c>
      <c r="H228" s="73">
        <f t="shared" si="13"/>
        <v>31.499999999999996</v>
      </c>
      <c r="I228" s="36" t="s">
        <v>3368</v>
      </c>
    </row>
    <row r="229" spans="1:9" s="13" customFormat="1" ht="12.75">
      <c r="A229" s="11"/>
      <c r="B229" s="10" t="s">
        <v>739</v>
      </c>
      <c r="C229" s="43" t="s">
        <v>608</v>
      </c>
      <c r="D229" s="12" t="s">
        <v>1466</v>
      </c>
      <c r="E229" s="38">
        <v>55</v>
      </c>
      <c r="F229" s="5" t="s">
        <v>4206</v>
      </c>
      <c r="G229" s="67">
        <v>0.65</v>
      </c>
      <c r="H229" s="73">
        <f t="shared" si="13"/>
        <v>35.75</v>
      </c>
      <c r="I229" s="36" t="s">
        <v>2213</v>
      </c>
    </row>
    <row r="230" spans="1:9" s="13" customFormat="1" ht="12.75">
      <c r="A230" s="11"/>
      <c r="B230" s="10" t="s">
        <v>3756</v>
      </c>
      <c r="C230" s="43" t="s">
        <v>608</v>
      </c>
      <c r="D230" s="12" t="s">
        <v>4245</v>
      </c>
      <c r="E230" s="38">
        <v>274</v>
      </c>
      <c r="F230" s="5" t="s">
        <v>4206</v>
      </c>
      <c r="G230" s="67">
        <v>0.35</v>
      </c>
      <c r="H230" s="73">
        <f t="shared" si="13"/>
        <v>95.89999999999999</v>
      </c>
      <c r="I230" s="36" t="s">
        <v>2214</v>
      </c>
    </row>
    <row r="231" spans="1:9" s="13" customFormat="1" ht="12.75">
      <c r="A231" s="11"/>
      <c r="B231" s="10" t="s">
        <v>4721</v>
      </c>
      <c r="C231" s="43" t="s">
        <v>608</v>
      </c>
      <c r="D231" s="12" t="s">
        <v>3287</v>
      </c>
      <c r="E231" s="38">
        <v>168</v>
      </c>
      <c r="F231" s="5" t="s">
        <v>4206</v>
      </c>
      <c r="G231" s="67">
        <v>0.35</v>
      </c>
      <c r="H231" s="73">
        <f t="shared" si="13"/>
        <v>58.8</v>
      </c>
      <c r="I231" s="36" t="s">
        <v>2215</v>
      </c>
    </row>
    <row r="232" spans="1:9" s="13" customFormat="1" ht="12.75">
      <c r="A232" s="11"/>
      <c r="B232" s="10" t="s">
        <v>1275</v>
      </c>
      <c r="C232" s="43" t="s">
        <v>608</v>
      </c>
      <c r="D232" s="12" t="s">
        <v>4171</v>
      </c>
      <c r="E232" s="38">
        <v>159</v>
      </c>
      <c r="F232" s="5" t="s">
        <v>4206</v>
      </c>
      <c r="G232" s="67">
        <v>0.35</v>
      </c>
      <c r="H232" s="73">
        <f t="shared" si="13"/>
        <v>55.65</v>
      </c>
      <c r="I232" s="36" t="s">
        <v>2216</v>
      </c>
    </row>
    <row r="233" spans="1:9" s="13" customFormat="1" ht="12.75">
      <c r="A233" s="11"/>
      <c r="B233" s="10" t="s">
        <v>2979</v>
      </c>
      <c r="C233" s="43" t="s">
        <v>608</v>
      </c>
      <c r="D233" s="12" t="s">
        <v>2978</v>
      </c>
      <c r="E233" s="38">
        <v>243</v>
      </c>
      <c r="F233" s="5" t="s">
        <v>4206</v>
      </c>
      <c r="G233" s="67">
        <v>0.5</v>
      </c>
      <c r="H233" s="73">
        <f t="shared" si="13"/>
        <v>121.5</v>
      </c>
      <c r="I233" s="36" t="s">
        <v>2217</v>
      </c>
    </row>
    <row r="234" spans="1:9" s="13" customFormat="1" ht="12.75">
      <c r="A234" s="11" t="s">
        <v>3321</v>
      </c>
      <c r="B234" s="10" t="s">
        <v>4298</v>
      </c>
      <c r="C234" s="43" t="s">
        <v>608</v>
      </c>
      <c r="D234" s="12" t="s">
        <v>3320</v>
      </c>
      <c r="E234" s="37">
        <v>25000</v>
      </c>
      <c r="F234" s="5" t="s">
        <v>4206</v>
      </c>
      <c r="G234" s="67">
        <v>0</v>
      </c>
      <c r="H234" s="73">
        <f t="shared" si="13"/>
        <v>0</v>
      </c>
      <c r="I234" s="36" t="s">
        <v>3749</v>
      </c>
    </row>
    <row r="235" spans="1:9" s="13" customFormat="1" ht="12.75">
      <c r="A235" s="11"/>
      <c r="B235" s="10" t="s">
        <v>538</v>
      </c>
      <c r="C235" s="43" t="s">
        <v>608</v>
      </c>
      <c r="D235" s="12" t="s">
        <v>4169</v>
      </c>
      <c r="E235" s="38">
        <v>12</v>
      </c>
      <c r="F235" s="5" t="s">
        <v>4206</v>
      </c>
      <c r="G235" s="67">
        <v>0.35</v>
      </c>
      <c r="H235" s="73">
        <f t="shared" si="13"/>
        <v>4.199999999999999</v>
      </c>
      <c r="I235" s="36" t="s">
        <v>4170</v>
      </c>
    </row>
    <row r="236" spans="1:9" s="13" customFormat="1" ht="12.75">
      <c r="A236" s="11"/>
      <c r="B236" s="10" t="s">
        <v>596</v>
      </c>
      <c r="C236" s="43" t="s">
        <v>608</v>
      </c>
      <c r="D236" s="12" t="s">
        <v>597</v>
      </c>
      <c r="E236" s="38">
        <v>202</v>
      </c>
      <c r="F236" s="5" t="s">
        <v>4206</v>
      </c>
      <c r="G236" s="67">
        <v>0.35</v>
      </c>
      <c r="H236" s="73">
        <f t="shared" si="13"/>
        <v>70.69999999999999</v>
      </c>
      <c r="I236" s="36" t="s">
        <v>1474</v>
      </c>
    </row>
    <row r="237" spans="1:9" s="13" customFormat="1" ht="12.75">
      <c r="A237" s="11"/>
      <c r="B237" s="10" t="s">
        <v>4167</v>
      </c>
      <c r="C237" s="43" t="s">
        <v>608</v>
      </c>
      <c r="D237" s="12" t="s">
        <v>4168</v>
      </c>
      <c r="E237" s="38">
        <v>30</v>
      </c>
      <c r="F237" s="5" t="s">
        <v>4206</v>
      </c>
      <c r="G237" s="67">
        <v>0.5</v>
      </c>
      <c r="H237" s="73">
        <f t="shared" si="13"/>
        <v>15</v>
      </c>
      <c r="I237" s="36"/>
    </row>
    <row r="238" spans="1:9" s="13" customFormat="1" ht="12.75">
      <c r="A238" s="14" t="s">
        <v>550</v>
      </c>
      <c r="B238" s="10" t="s">
        <v>551</v>
      </c>
      <c r="C238" s="43" t="s">
        <v>548</v>
      </c>
      <c r="D238" s="12" t="s">
        <v>549</v>
      </c>
      <c r="E238" s="38">
        <v>16</v>
      </c>
      <c r="F238" s="5" t="s">
        <v>4206</v>
      </c>
      <c r="G238" s="67">
        <v>8.7</v>
      </c>
      <c r="H238" s="73">
        <f t="shared" si="13"/>
        <v>139.2</v>
      </c>
      <c r="I238" s="36" t="s">
        <v>552</v>
      </c>
    </row>
    <row r="239" spans="1:9" s="13" customFormat="1" ht="12.75">
      <c r="A239" s="14"/>
      <c r="B239" s="10" t="s">
        <v>1244</v>
      </c>
      <c r="C239" s="43" t="s">
        <v>1961</v>
      </c>
      <c r="D239" s="12" t="s">
        <v>1240</v>
      </c>
      <c r="E239" s="38">
        <v>3</v>
      </c>
      <c r="F239" s="5" t="s">
        <v>4206</v>
      </c>
      <c r="G239" s="67">
        <v>5</v>
      </c>
      <c r="H239" s="73">
        <f aca="true" t="shared" si="14" ref="H239:H253">E239*G239</f>
        <v>15</v>
      </c>
      <c r="I239" s="36" t="s">
        <v>1241</v>
      </c>
    </row>
    <row r="240" spans="1:9" s="13" customFormat="1" ht="12.75">
      <c r="A240" s="14"/>
      <c r="B240" s="10" t="s">
        <v>1249</v>
      </c>
      <c r="C240" s="43" t="s">
        <v>1961</v>
      </c>
      <c r="D240" s="12" t="s">
        <v>1250</v>
      </c>
      <c r="E240" s="38">
        <v>3</v>
      </c>
      <c r="F240" s="5" t="s">
        <v>4206</v>
      </c>
      <c r="G240" s="67">
        <v>5</v>
      </c>
      <c r="H240" s="73">
        <f t="shared" si="14"/>
        <v>15</v>
      </c>
      <c r="I240" s="36" t="s">
        <v>1241</v>
      </c>
    </row>
    <row r="241" spans="1:9" s="13" customFormat="1" ht="12.75">
      <c r="A241" s="14"/>
      <c r="B241" s="10" t="s">
        <v>453</v>
      </c>
      <c r="C241" s="43" t="s">
        <v>1961</v>
      </c>
      <c r="D241" s="12" t="s">
        <v>454</v>
      </c>
      <c r="E241" s="38">
        <v>3</v>
      </c>
      <c r="F241" s="5" t="s">
        <v>4206</v>
      </c>
      <c r="G241" s="67">
        <v>5</v>
      </c>
      <c r="H241" s="73">
        <f t="shared" si="14"/>
        <v>15</v>
      </c>
      <c r="I241" s="36" t="s">
        <v>1241</v>
      </c>
    </row>
    <row r="242" spans="1:9" s="13" customFormat="1" ht="12.75">
      <c r="A242" s="14"/>
      <c r="B242" s="10" t="s">
        <v>1251</v>
      </c>
      <c r="C242" s="43" t="s">
        <v>1961</v>
      </c>
      <c r="D242" s="12" t="s">
        <v>1252</v>
      </c>
      <c r="E242" s="38">
        <v>3</v>
      </c>
      <c r="F242" s="5" t="s">
        <v>4206</v>
      </c>
      <c r="G242" s="67">
        <v>5</v>
      </c>
      <c r="H242" s="73">
        <f t="shared" si="14"/>
        <v>15</v>
      </c>
      <c r="I242" s="36" t="s">
        <v>1241</v>
      </c>
    </row>
    <row r="243" spans="1:9" s="13" customFormat="1" ht="12.75">
      <c r="A243" s="14"/>
      <c r="B243" s="10" t="s">
        <v>456</v>
      </c>
      <c r="C243" s="43" t="s">
        <v>1961</v>
      </c>
      <c r="D243" s="12" t="s">
        <v>455</v>
      </c>
      <c r="E243" s="38">
        <v>3</v>
      </c>
      <c r="F243" s="5" t="s">
        <v>4206</v>
      </c>
      <c r="G243" s="67">
        <v>5</v>
      </c>
      <c r="H243" s="73">
        <f t="shared" si="14"/>
        <v>15</v>
      </c>
      <c r="I243" s="36" t="s">
        <v>1241</v>
      </c>
    </row>
    <row r="244" spans="1:9" s="13" customFormat="1" ht="12.75">
      <c r="A244" s="14"/>
      <c r="B244" s="10" t="s">
        <v>458</v>
      </c>
      <c r="C244" s="43" t="s">
        <v>1961</v>
      </c>
      <c r="D244" s="12" t="s">
        <v>457</v>
      </c>
      <c r="E244" s="38">
        <v>3</v>
      </c>
      <c r="F244" s="5" t="s">
        <v>4206</v>
      </c>
      <c r="G244" s="67">
        <v>5</v>
      </c>
      <c r="H244" s="73">
        <f t="shared" si="14"/>
        <v>15</v>
      </c>
      <c r="I244" s="36" t="s">
        <v>1241</v>
      </c>
    </row>
    <row r="245" spans="1:9" s="13" customFormat="1" ht="12.75">
      <c r="A245" s="14"/>
      <c r="B245" s="10" t="s">
        <v>442</v>
      </c>
      <c r="C245" s="43" t="s">
        <v>1961</v>
      </c>
      <c r="D245" s="12" t="s">
        <v>441</v>
      </c>
      <c r="E245" s="38">
        <v>3</v>
      </c>
      <c r="F245" s="5" t="s">
        <v>4206</v>
      </c>
      <c r="G245" s="67">
        <v>5</v>
      </c>
      <c r="H245" s="73">
        <f t="shared" si="14"/>
        <v>15</v>
      </c>
      <c r="I245" s="36" t="s">
        <v>1241</v>
      </c>
    </row>
    <row r="246" spans="1:9" s="13" customFormat="1" ht="12.75">
      <c r="A246" s="14"/>
      <c r="B246" s="10" t="s">
        <v>1245</v>
      </c>
      <c r="C246" s="43" t="s">
        <v>1961</v>
      </c>
      <c r="D246" s="12" t="s">
        <v>1242</v>
      </c>
      <c r="E246" s="38">
        <v>3</v>
      </c>
      <c r="F246" s="5" t="s">
        <v>4206</v>
      </c>
      <c r="G246" s="67">
        <v>5</v>
      </c>
      <c r="H246" s="73">
        <f t="shared" si="14"/>
        <v>15</v>
      </c>
      <c r="I246" s="36" t="s">
        <v>1241</v>
      </c>
    </row>
    <row r="247" spans="1:9" s="13" customFormat="1" ht="12.75">
      <c r="A247" s="14"/>
      <c r="B247" s="10" t="s">
        <v>1253</v>
      </c>
      <c r="C247" s="43" t="s">
        <v>1961</v>
      </c>
      <c r="D247" s="12" t="s">
        <v>1254</v>
      </c>
      <c r="E247" s="38">
        <v>3</v>
      </c>
      <c r="F247" s="5" t="s">
        <v>4206</v>
      </c>
      <c r="G247" s="67">
        <v>5</v>
      </c>
      <c r="H247" s="73">
        <f t="shared" si="14"/>
        <v>15</v>
      </c>
      <c r="I247" s="36" t="s">
        <v>1241</v>
      </c>
    </row>
    <row r="248" spans="1:9" s="13" customFormat="1" ht="12.75">
      <c r="A248" s="14"/>
      <c r="B248" s="10" t="s">
        <v>1246</v>
      </c>
      <c r="C248" s="43" t="s">
        <v>1961</v>
      </c>
      <c r="D248" s="12" t="s">
        <v>1243</v>
      </c>
      <c r="E248" s="38">
        <v>3</v>
      </c>
      <c r="F248" s="5" t="s">
        <v>4206</v>
      </c>
      <c r="G248" s="67">
        <v>5</v>
      </c>
      <c r="H248" s="73">
        <f t="shared" si="14"/>
        <v>15</v>
      </c>
      <c r="I248" s="36" t="s">
        <v>1241</v>
      </c>
    </row>
    <row r="249" spans="1:9" s="13" customFormat="1" ht="12.75">
      <c r="A249" s="14"/>
      <c r="B249" s="10" t="s">
        <v>1255</v>
      </c>
      <c r="C249" s="43" t="s">
        <v>1961</v>
      </c>
      <c r="D249" s="12" t="s">
        <v>1256</v>
      </c>
      <c r="E249" s="38">
        <v>3</v>
      </c>
      <c r="F249" s="5" t="s">
        <v>4206</v>
      </c>
      <c r="G249" s="67">
        <v>5</v>
      </c>
      <c r="H249" s="73">
        <f t="shared" si="14"/>
        <v>15</v>
      </c>
      <c r="I249" s="36" t="s">
        <v>1241</v>
      </c>
    </row>
    <row r="250" spans="1:9" s="13" customFormat="1" ht="12.75">
      <c r="A250" s="14"/>
      <c r="B250" s="10" t="s">
        <v>1247</v>
      </c>
      <c r="C250" s="43" t="s">
        <v>1961</v>
      </c>
      <c r="D250" s="12" t="s">
        <v>1248</v>
      </c>
      <c r="E250" s="38">
        <v>3</v>
      </c>
      <c r="F250" s="5" t="s">
        <v>4206</v>
      </c>
      <c r="G250" s="67">
        <v>5</v>
      </c>
      <c r="H250" s="73">
        <f t="shared" si="14"/>
        <v>15</v>
      </c>
      <c r="I250" s="36" t="s">
        <v>1241</v>
      </c>
    </row>
    <row r="251" spans="1:9" s="13" customFormat="1" ht="12.75">
      <c r="A251" s="14"/>
      <c r="B251" s="10" t="s">
        <v>3249</v>
      </c>
      <c r="C251" s="43" t="s">
        <v>1961</v>
      </c>
      <c r="D251" s="12" t="s">
        <v>459</v>
      </c>
      <c r="E251" s="38">
        <v>3</v>
      </c>
      <c r="F251" s="5" t="s">
        <v>4206</v>
      </c>
      <c r="G251" s="67">
        <v>5</v>
      </c>
      <c r="H251" s="73">
        <f t="shared" si="14"/>
        <v>15</v>
      </c>
      <c r="I251" s="36" t="s">
        <v>1241</v>
      </c>
    </row>
    <row r="252" spans="1:9" s="13" customFormat="1" ht="12.75">
      <c r="A252" s="14"/>
      <c r="B252" s="10" t="s">
        <v>438</v>
      </c>
      <c r="C252" s="43" t="s">
        <v>1961</v>
      </c>
      <c r="D252" s="12" t="s">
        <v>439</v>
      </c>
      <c r="E252" s="38">
        <v>3</v>
      </c>
      <c r="F252" s="5" t="s">
        <v>4206</v>
      </c>
      <c r="G252" s="67">
        <v>5</v>
      </c>
      <c r="H252" s="73">
        <f t="shared" si="14"/>
        <v>15</v>
      </c>
      <c r="I252" s="36" t="s">
        <v>1241</v>
      </c>
    </row>
    <row r="253" spans="1:9" s="13" customFormat="1" ht="12.75">
      <c r="A253" s="14"/>
      <c r="B253" s="10" t="s">
        <v>440</v>
      </c>
      <c r="C253" s="43" t="s">
        <v>1961</v>
      </c>
      <c r="D253" s="12" t="s">
        <v>441</v>
      </c>
      <c r="E253" s="38">
        <v>3</v>
      </c>
      <c r="F253" s="5" t="s">
        <v>4206</v>
      </c>
      <c r="G253" s="67">
        <v>5</v>
      </c>
      <c r="H253" s="73">
        <f t="shared" si="14"/>
        <v>15</v>
      </c>
      <c r="I253" s="36" t="s">
        <v>1241</v>
      </c>
    </row>
    <row r="254" spans="1:9" s="13" customFormat="1" ht="12.75">
      <c r="A254" s="11" t="s">
        <v>885</v>
      </c>
      <c r="B254" s="10" t="s">
        <v>886</v>
      </c>
      <c r="C254" s="43" t="s">
        <v>3896</v>
      </c>
      <c r="D254" s="12" t="s">
        <v>887</v>
      </c>
      <c r="E254" s="38">
        <v>1260</v>
      </c>
      <c r="F254" s="5" t="s">
        <v>4206</v>
      </c>
      <c r="G254" s="67">
        <v>0.01</v>
      </c>
      <c r="H254" s="73">
        <f aca="true" t="shared" si="15" ref="H254:H269">E254*G254</f>
        <v>12.6</v>
      </c>
      <c r="I254" s="36"/>
    </row>
    <row r="255" spans="1:9" s="13" customFormat="1" ht="12.75">
      <c r="A255" s="11" t="s">
        <v>3831</v>
      </c>
      <c r="B255" s="10" t="s">
        <v>3832</v>
      </c>
      <c r="C255" s="43" t="s">
        <v>3896</v>
      </c>
      <c r="D255" s="12" t="s">
        <v>1539</v>
      </c>
      <c r="E255" s="38">
        <v>2690</v>
      </c>
      <c r="F255" s="5" t="s">
        <v>4206</v>
      </c>
      <c r="G255" s="67">
        <v>0.01</v>
      </c>
      <c r="H255" s="73">
        <f t="shared" si="15"/>
        <v>26.900000000000002</v>
      </c>
      <c r="I255" s="36"/>
    </row>
    <row r="256" spans="1:9" s="13" customFormat="1" ht="12.75">
      <c r="A256" s="11" t="s">
        <v>783</v>
      </c>
      <c r="B256" s="10" t="s">
        <v>784</v>
      </c>
      <c r="C256" s="43" t="s">
        <v>3896</v>
      </c>
      <c r="D256" s="12" t="s">
        <v>785</v>
      </c>
      <c r="E256" s="38">
        <v>1042</v>
      </c>
      <c r="F256" s="5" t="s">
        <v>4206</v>
      </c>
      <c r="G256" s="67">
        <v>0.01</v>
      </c>
      <c r="H256" s="73">
        <f t="shared" si="15"/>
        <v>10.42</v>
      </c>
      <c r="I256" s="36"/>
    </row>
    <row r="257" spans="1:9" s="13" customFormat="1" ht="12.75">
      <c r="A257" s="11" t="s">
        <v>4043</v>
      </c>
      <c r="B257" s="10" t="s">
        <v>3235</v>
      </c>
      <c r="C257" s="43" t="s">
        <v>3896</v>
      </c>
      <c r="D257" s="12" t="s">
        <v>3236</v>
      </c>
      <c r="E257" s="38">
        <v>1900</v>
      </c>
      <c r="F257" s="5" t="s">
        <v>4206</v>
      </c>
      <c r="G257" s="67">
        <v>0.02</v>
      </c>
      <c r="H257" s="73">
        <f t="shared" si="15"/>
        <v>38</v>
      </c>
      <c r="I257" s="36"/>
    </row>
    <row r="258" spans="1:9" s="13" customFormat="1" ht="12.75">
      <c r="A258" s="11" t="s">
        <v>3232</v>
      </c>
      <c r="B258" s="10" t="s">
        <v>3233</v>
      </c>
      <c r="C258" s="43" t="s">
        <v>3896</v>
      </c>
      <c r="D258" s="12" t="s">
        <v>3234</v>
      </c>
      <c r="E258" s="38">
        <v>1350</v>
      </c>
      <c r="F258" s="5" t="s">
        <v>4206</v>
      </c>
      <c r="G258" s="67">
        <v>0.04</v>
      </c>
      <c r="H258" s="73">
        <f t="shared" si="15"/>
        <v>54</v>
      </c>
      <c r="I258" s="36"/>
    </row>
    <row r="259" spans="1:9" s="13" customFormat="1" ht="12.75">
      <c r="A259" s="11" t="s">
        <v>2333</v>
      </c>
      <c r="B259" s="10" t="s">
        <v>1476</v>
      </c>
      <c r="C259" s="43" t="s">
        <v>3896</v>
      </c>
      <c r="D259" s="12" t="s">
        <v>1477</v>
      </c>
      <c r="E259" s="38">
        <v>11533</v>
      </c>
      <c r="F259" s="5" t="s">
        <v>4206</v>
      </c>
      <c r="G259" s="67">
        <v>0.031</v>
      </c>
      <c r="H259" s="73">
        <f t="shared" si="15"/>
        <v>357.523</v>
      </c>
      <c r="I259" s="36"/>
    </row>
    <row r="260" spans="1:9" s="13" customFormat="1" ht="12.75">
      <c r="A260" s="11" t="s">
        <v>4330</v>
      </c>
      <c r="B260" s="10" t="s">
        <v>4331</v>
      </c>
      <c r="C260" s="43" t="s">
        <v>3896</v>
      </c>
      <c r="D260" s="12" t="s">
        <v>4332</v>
      </c>
      <c r="E260" s="38">
        <v>77</v>
      </c>
      <c r="F260" s="5" t="s">
        <v>4206</v>
      </c>
      <c r="G260" s="67">
        <v>0.05</v>
      </c>
      <c r="H260" s="73">
        <f t="shared" si="15"/>
        <v>3.85</v>
      </c>
      <c r="I260" s="36"/>
    </row>
    <row r="261" spans="1:9" s="13" customFormat="1" ht="12.75">
      <c r="A261" s="11" t="s">
        <v>786</v>
      </c>
      <c r="B261" s="10" t="s">
        <v>4147</v>
      </c>
      <c r="C261" s="43" t="s">
        <v>3896</v>
      </c>
      <c r="D261" s="12" t="s">
        <v>4148</v>
      </c>
      <c r="E261" s="38">
        <v>176</v>
      </c>
      <c r="F261" s="5" t="s">
        <v>4206</v>
      </c>
      <c r="G261" s="67">
        <v>0.031</v>
      </c>
      <c r="H261" s="73">
        <f t="shared" si="15"/>
        <v>5.4559999999999995</v>
      </c>
      <c r="I261" s="36"/>
    </row>
    <row r="262" spans="1:9" s="13" customFormat="1" ht="12.75">
      <c r="A262" s="11" t="s">
        <v>4561</v>
      </c>
      <c r="B262" s="10" t="s">
        <v>3698</v>
      </c>
      <c r="C262" s="43" t="s">
        <v>3896</v>
      </c>
      <c r="D262" s="12" t="s">
        <v>4908</v>
      </c>
      <c r="E262" s="38">
        <v>10</v>
      </c>
      <c r="F262" s="5" t="s">
        <v>4206</v>
      </c>
      <c r="G262" s="67">
        <v>0.05</v>
      </c>
      <c r="H262" s="73">
        <f t="shared" si="15"/>
        <v>0.5</v>
      </c>
      <c r="I262" s="36"/>
    </row>
    <row r="263" spans="1:9" s="13" customFormat="1" ht="12.75">
      <c r="A263" s="11" t="s">
        <v>888</v>
      </c>
      <c r="B263" s="10" t="s">
        <v>4149</v>
      </c>
      <c r="C263" s="43" t="s">
        <v>3896</v>
      </c>
      <c r="D263" s="12" t="s">
        <v>926</v>
      </c>
      <c r="E263" s="38">
        <v>1260</v>
      </c>
      <c r="F263" s="5" t="s">
        <v>4206</v>
      </c>
      <c r="G263" s="67">
        <v>0.02</v>
      </c>
      <c r="H263" s="73">
        <f t="shared" si="15"/>
        <v>25.2</v>
      </c>
      <c r="I263" s="36"/>
    </row>
    <row r="264" spans="1:9" s="13" customFormat="1" ht="13.5" customHeight="1">
      <c r="A264" s="11" t="s">
        <v>1070</v>
      </c>
      <c r="B264" s="10" t="s">
        <v>3414</v>
      </c>
      <c r="C264" s="43" t="s">
        <v>3896</v>
      </c>
      <c r="D264" s="12" t="s">
        <v>3897</v>
      </c>
      <c r="E264" s="38">
        <v>153</v>
      </c>
      <c r="F264" s="5" t="s">
        <v>4206</v>
      </c>
      <c r="G264" s="67">
        <v>0.91</v>
      </c>
      <c r="H264" s="73">
        <f>E264*G264</f>
        <v>139.23000000000002</v>
      </c>
      <c r="I264" s="36"/>
    </row>
    <row r="265" spans="1:9" s="13" customFormat="1" ht="12.75">
      <c r="A265" s="11" t="s">
        <v>4165</v>
      </c>
      <c r="B265" s="10" t="s">
        <v>4217</v>
      </c>
      <c r="C265" s="43" t="s">
        <v>3896</v>
      </c>
      <c r="D265" s="11" t="s">
        <v>4165</v>
      </c>
      <c r="E265" s="38">
        <v>10</v>
      </c>
      <c r="F265" s="5" t="s">
        <v>4206</v>
      </c>
      <c r="G265" s="67">
        <v>0.05</v>
      </c>
      <c r="H265" s="73">
        <f t="shared" si="15"/>
        <v>0.5</v>
      </c>
      <c r="I265" s="36"/>
    </row>
    <row r="266" spans="1:9" s="13" customFormat="1" ht="12.75">
      <c r="A266" s="14"/>
      <c r="B266" s="10" t="s">
        <v>3391</v>
      </c>
      <c r="C266" s="43" t="s">
        <v>601</v>
      </c>
      <c r="D266" s="12" t="s">
        <v>3390</v>
      </c>
      <c r="E266" s="38">
        <v>1</v>
      </c>
      <c r="F266" s="5" t="s">
        <v>4206</v>
      </c>
      <c r="G266" s="67">
        <v>0</v>
      </c>
      <c r="H266" s="73">
        <f t="shared" si="15"/>
        <v>0</v>
      </c>
      <c r="I266" s="36" t="s">
        <v>1170</v>
      </c>
    </row>
    <row r="267" spans="1:9" s="13" customFormat="1" ht="12.75">
      <c r="A267" s="14"/>
      <c r="B267" s="10" t="s">
        <v>4544</v>
      </c>
      <c r="C267" s="43" t="s">
        <v>601</v>
      </c>
      <c r="D267" s="12" t="s">
        <v>1482</v>
      </c>
      <c r="E267" s="38">
        <v>1</v>
      </c>
      <c r="F267" s="5" t="s">
        <v>4206</v>
      </c>
      <c r="G267" s="67">
        <v>0</v>
      </c>
      <c r="H267" s="73">
        <f t="shared" si="15"/>
        <v>0</v>
      </c>
      <c r="I267" s="36" t="s">
        <v>1170</v>
      </c>
    </row>
    <row r="268" spans="1:9" s="13" customFormat="1" ht="12.75">
      <c r="A268" s="14"/>
      <c r="B268" s="10" t="s">
        <v>4545</v>
      </c>
      <c r="C268" s="43" t="s">
        <v>601</v>
      </c>
      <c r="D268" s="12" t="s">
        <v>1481</v>
      </c>
      <c r="E268" s="38">
        <v>1</v>
      </c>
      <c r="F268" s="5" t="s">
        <v>4206</v>
      </c>
      <c r="G268" s="67">
        <v>0</v>
      </c>
      <c r="H268" s="73">
        <f t="shared" si="15"/>
        <v>0</v>
      </c>
      <c r="I268" s="36" t="s">
        <v>1170</v>
      </c>
    </row>
    <row r="269" spans="1:9" s="13" customFormat="1" ht="12.75">
      <c r="A269" s="14"/>
      <c r="B269" s="10" t="s">
        <v>603</v>
      </c>
      <c r="C269" s="43" t="s">
        <v>601</v>
      </c>
      <c r="D269" s="12" t="s">
        <v>602</v>
      </c>
      <c r="E269" s="38">
        <v>1</v>
      </c>
      <c r="F269" s="5" t="s">
        <v>4206</v>
      </c>
      <c r="G269" s="67">
        <v>0</v>
      </c>
      <c r="H269" s="73">
        <f t="shared" si="15"/>
        <v>0</v>
      </c>
      <c r="I269" s="36" t="s">
        <v>1170</v>
      </c>
    </row>
    <row r="270" spans="1:10" s="13" customFormat="1" ht="12.75">
      <c r="A270" s="21" t="s">
        <v>4798</v>
      </c>
      <c r="B270" s="21" t="s">
        <v>4802</v>
      </c>
      <c r="C270" s="13" t="s">
        <v>4779</v>
      </c>
      <c r="D270" s="21" t="s">
        <v>4799</v>
      </c>
      <c r="E270" s="13">
        <v>25</v>
      </c>
      <c r="F270" s="5" t="s">
        <v>4206</v>
      </c>
      <c r="G270" s="67">
        <v>1.7</v>
      </c>
      <c r="H270" s="73">
        <f>E270*G270</f>
        <v>42.5</v>
      </c>
      <c r="I270" s="36" t="s">
        <v>4804</v>
      </c>
      <c r="J270" s="45"/>
    </row>
    <row r="271" spans="1:10" s="13" customFormat="1" ht="12.75">
      <c r="A271" s="21" t="s">
        <v>4800</v>
      </c>
      <c r="B271" s="21" t="s">
        <v>4803</v>
      </c>
      <c r="C271" s="13" t="s">
        <v>4779</v>
      </c>
      <c r="D271" s="21" t="s">
        <v>4801</v>
      </c>
      <c r="E271" s="13">
        <v>95</v>
      </c>
      <c r="F271" s="5" t="s">
        <v>4206</v>
      </c>
      <c r="G271" s="67">
        <v>0.65</v>
      </c>
      <c r="H271" s="73">
        <f>E271*G271</f>
        <v>61.75</v>
      </c>
      <c r="I271" s="36" t="s">
        <v>4805</v>
      </c>
      <c r="J271" s="45"/>
    </row>
    <row r="272" spans="1:10" s="13" customFormat="1" ht="12.75">
      <c r="A272" s="21" t="s">
        <v>4777</v>
      </c>
      <c r="B272" s="21" t="s">
        <v>4784</v>
      </c>
      <c r="C272" s="13" t="s">
        <v>4779</v>
      </c>
      <c r="D272" s="21" t="s">
        <v>4778</v>
      </c>
      <c r="E272" s="25">
        <v>13</v>
      </c>
      <c r="F272" s="5" t="s">
        <v>4206</v>
      </c>
      <c r="G272" s="67">
        <v>1.7</v>
      </c>
      <c r="H272" s="73">
        <f>E272*G272</f>
        <v>22.099999999999998</v>
      </c>
      <c r="I272" s="36" t="s">
        <v>4787</v>
      </c>
      <c r="J272" s="45"/>
    </row>
    <row r="273" spans="1:10" s="13" customFormat="1" ht="12.75">
      <c r="A273" s="21" t="s">
        <v>4780</v>
      </c>
      <c r="B273" s="21" t="s">
        <v>4785</v>
      </c>
      <c r="C273" s="13" t="s">
        <v>4779</v>
      </c>
      <c r="D273" s="21" t="s">
        <v>4781</v>
      </c>
      <c r="E273" s="25">
        <v>865</v>
      </c>
      <c r="F273" s="5" t="s">
        <v>4206</v>
      </c>
      <c r="G273" s="67">
        <v>1.1</v>
      </c>
      <c r="H273" s="73">
        <f>E273*G273</f>
        <v>951.5000000000001</v>
      </c>
      <c r="I273" s="36" t="s">
        <v>403</v>
      </c>
      <c r="J273" s="45"/>
    </row>
    <row r="274" spans="1:10" s="13" customFormat="1" ht="12.75">
      <c r="A274" s="21" t="s">
        <v>4782</v>
      </c>
      <c r="B274" s="21" t="s">
        <v>4786</v>
      </c>
      <c r="C274" s="13" t="s">
        <v>4779</v>
      </c>
      <c r="D274" s="21" t="s">
        <v>4783</v>
      </c>
      <c r="E274" s="25">
        <v>10</v>
      </c>
      <c r="F274" s="5" t="s">
        <v>4206</v>
      </c>
      <c r="G274" s="67">
        <v>0.9</v>
      </c>
      <c r="H274" s="73">
        <f>E274*G274</f>
        <v>9</v>
      </c>
      <c r="I274" s="36" t="s">
        <v>4788</v>
      </c>
      <c r="J274" s="45"/>
    </row>
    <row r="275" spans="1:9" s="13" customFormat="1" ht="12.75">
      <c r="A275" s="12"/>
      <c r="B275" s="10" t="s">
        <v>3426</v>
      </c>
      <c r="C275" s="43" t="s">
        <v>847</v>
      </c>
      <c r="D275" s="12" t="s">
        <v>3425</v>
      </c>
      <c r="E275" s="38">
        <v>10</v>
      </c>
      <c r="F275" s="5" t="s">
        <v>4206</v>
      </c>
      <c r="G275" s="67">
        <v>0.5</v>
      </c>
      <c r="H275" s="73">
        <f aca="true" t="shared" si="16" ref="H275:H286">E275*G275</f>
        <v>5</v>
      </c>
      <c r="I275" s="36" t="s">
        <v>3516</v>
      </c>
    </row>
    <row r="276" spans="1:9" s="13" customFormat="1" ht="12.75">
      <c r="A276" s="12" t="s">
        <v>3517</v>
      </c>
      <c r="B276" s="10" t="s">
        <v>2714</v>
      </c>
      <c r="C276" s="43" t="s">
        <v>847</v>
      </c>
      <c r="D276" s="12" t="s">
        <v>848</v>
      </c>
      <c r="E276" s="38">
        <v>500</v>
      </c>
      <c r="F276" s="5" t="s">
        <v>4206</v>
      </c>
      <c r="G276" s="67">
        <v>0.5</v>
      </c>
      <c r="H276" s="73">
        <f t="shared" si="16"/>
        <v>250</v>
      </c>
      <c r="I276" s="36" t="s">
        <v>3516</v>
      </c>
    </row>
    <row r="277" spans="1:9" s="13" customFormat="1" ht="12.75">
      <c r="A277" s="12" t="s">
        <v>3417</v>
      </c>
      <c r="B277" s="10" t="s">
        <v>3416</v>
      </c>
      <c r="C277" s="43" t="s">
        <v>4854</v>
      </c>
      <c r="D277" s="12" t="s">
        <v>3415</v>
      </c>
      <c r="E277" s="38">
        <v>200</v>
      </c>
      <c r="F277" s="5" t="s">
        <v>4206</v>
      </c>
      <c r="G277" s="67">
        <v>1.5</v>
      </c>
      <c r="H277" s="73">
        <f t="shared" si="16"/>
        <v>300</v>
      </c>
      <c r="I277" s="36" t="s">
        <v>395</v>
      </c>
    </row>
    <row r="278" spans="1:9" s="13" customFormat="1" ht="12.75">
      <c r="A278" s="11" t="s">
        <v>1367</v>
      </c>
      <c r="B278" s="10" t="s">
        <v>2525</v>
      </c>
      <c r="C278" s="43" t="s">
        <v>3637</v>
      </c>
      <c r="D278" s="12" t="s">
        <v>1434</v>
      </c>
      <c r="E278" s="38">
        <v>290</v>
      </c>
      <c r="F278" s="5" t="s">
        <v>4206</v>
      </c>
      <c r="G278" s="67">
        <v>0.391</v>
      </c>
      <c r="H278" s="73">
        <f t="shared" si="16"/>
        <v>113.39</v>
      </c>
      <c r="I278" s="36" t="s">
        <v>2966</v>
      </c>
    </row>
    <row r="279" spans="1:9" s="13" customFormat="1" ht="12.75">
      <c r="A279" s="11"/>
      <c r="B279" s="10" t="s">
        <v>364</v>
      </c>
      <c r="C279" s="43" t="s">
        <v>927</v>
      </c>
      <c r="D279" s="12" t="s">
        <v>409</v>
      </c>
      <c r="E279" s="37">
        <v>12</v>
      </c>
      <c r="F279" s="5" t="s">
        <v>4206</v>
      </c>
      <c r="G279" s="67">
        <v>0.5</v>
      </c>
      <c r="H279" s="73">
        <f t="shared" si="16"/>
        <v>6</v>
      </c>
      <c r="I279" s="36" t="s">
        <v>1365</v>
      </c>
    </row>
    <row r="280" spans="1:9" s="13" customFormat="1" ht="12.75">
      <c r="A280" s="12"/>
      <c r="B280" s="10" t="s">
        <v>4610</v>
      </c>
      <c r="C280" s="43" t="s">
        <v>927</v>
      </c>
      <c r="D280" s="12" t="s">
        <v>4609</v>
      </c>
      <c r="E280" s="38">
        <v>195</v>
      </c>
      <c r="F280" s="5" t="s">
        <v>4206</v>
      </c>
      <c r="G280" s="67">
        <v>0.1</v>
      </c>
      <c r="H280" s="73">
        <f t="shared" si="16"/>
        <v>19.5</v>
      </c>
      <c r="I280" s="36" t="s">
        <v>1364</v>
      </c>
    </row>
    <row r="281" spans="1:9" s="13" customFormat="1" ht="12.75">
      <c r="A281" s="11"/>
      <c r="B281" s="10" t="s">
        <v>3751</v>
      </c>
      <c r="C281" s="43" t="s">
        <v>927</v>
      </c>
      <c r="D281" s="12" t="s">
        <v>3750</v>
      </c>
      <c r="E281" s="37">
        <v>35</v>
      </c>
      <c r="F281" s="5" t="s">
        <v>4206</v>
      </c>
      <c r="G281" s="67">
        <v>4.42</v>
      </c>
      <c r="H281" s="73">
        <f t="shared" si="16"/>
        <v>154.7</v>
      </c>
      <c r="I281" s="36" t="s">
        <v>1366</v>
      </c>
    </row>
    <row r="282" spans="1:9" s="13" customFormat="1" ht="12.75">
      <c r="A282" s="11"/>
      <c r="B282" s="10" t="s">
        <v>1179</v>
      </c>
      <c r="C282" s="43" t="s">
        <v>927</v>
      </c>
      <c r="D282" s="12" t="s">
        <v>1180</v>
      </c>
      <c r="E282" s="37">
        <v>58</v>
      </c>
      <c r="F282" s="5" t="s">
        <v>4206</v>
      </c>
      <c r="G282" s="67">
        <v>0.5</v>
      </c>
      <c r="H282" s="73">
        <f t="shared" si="16"/>
        <v>29</v>
      </c>
      <c r="I282" s="36" t="s">
        <v>1364</v>
      </c>
    </row>
    <row r="283" spans="1:9" s="13" customFormat="1" ht="12.75">
      <c r="A283" s="12"/>
      <c r="B283" s="10" t="s">
        <v>3040</v>
      </c>
      <c r="C283" s="43" t="s">
        <v>882</v>
      </c>
      <c r="D283" s="12" t="s">
        <v>3038</v>
      </c>
      <c r="E283" s="37">
        <v>2</v>
      </c>
      <c r="F283" s="5" t="s">
        <v>4206</v>
      </c>
      <c r="G283" s="67">
        <v>67.35</v>
      </c>
      <c r="H283" s="73">
        <f>E283*G283</f>
        <v>134.7</v>
      </c>
      <c r="I283" s="36" t="s">
        <v>3039</v>
      </c>
    </row>
    <row r="284" spans="1:9" s="13" customFormat="1" ht="12.75">
      <c r="A284" s="12" t="s">
        <v>884</v>
      </c>
      <c r="B284" s="10" t="s">
        <v>61</v>
      </c>
      <c r="C284" s="43" t="s">
        <v>882</v>
      </c>
      <c r="D284" s="12" t="s">
        <v>883</v>
      </c>
      <c r="E284" s="37">
        <v>4</v>
      </c>
      <c r="F284" s="5" t="s">
        <v>4206</v>
      </c>
      <c r="G284" s="67">
        <v>67.35</v>
      </c>
      <c r="H284" s="73">
        <f t="shared" si="16"/>
        <v>269.4</v>
      </c>
      <c r="I284" s="36" t="s">
        <v>2176</v>
      </c>
    </row>
    <row r="285" spans="1:9" s="13" customFormat="1" ht="12.75">
      <c r="A285" s="11" t="s">
        <v>3258</v>
      </c>
      <c r="B285" s="10" t="s">
        <v>58</v>
      </c>
      <c r="C285" s="43" t="s">
        <v>4111</v>
      </c>
      <c r="D285" s="12" t="s">
        <v>2494</v>
      </c>
      <c r="E285" s="38">
        <v>147</v>
      </c>
      <c r="F285" s="5" t="s">
        <v>4206</v>
      </c>
      <c r="G285" s="67">
        <v>4.5</v>
      </c>
      <c r="H285" s="73">
        <f t="shared" si="16"/>
        <v>661.5</v>
      </c>
      <c r="I285" s="104" t="s">
        <v>3835</v>
      </c>
    </row>
    <row r="286" spans="1:9" s="13" customFormat="1" ht="12.75">
      <c r="A286" s="11"/>
      <c r="B286" s="10" t="s">
        <v>1051</v>
      </c>
      <c r="C286" s="43" t="s">
        <v>1050</v>
      </c>
      <c r="D286" s="12" t="s">
        <v>589</v>
      </c>
      <c r="E286" s="38">
        <v>75</v>
      </c>
      <c r="F286" s="5" t="s">
        <v>4206</v>
      </c>
      <c r="G286" s="67">
        <v>5</v>
      </c>
      <c r="H286" s="73">
        <f t="shared" si="16"/>
        <v>375</v>
      </c>
      <c r="I286" s="36" t="s">
        <v>588</v>
      </c>
    </row>
    <row r="287" spans="1:9" s="13" customFormat="1" ht="12.75">
      <c r="A287" s="13" t="s">
        <v>2296</v>
      </c>
      <c r="B287" s="10" t="s">
        <v>4355</v>
      </c>
      <c r="C287" s="43" t="s">
        <v>3765</v>
      </c>
      <c r="D287" s="12" t="s">
        <v>2297</v>
      </c>
      <c r="E287" s="38">
        <v>1870</v>
      </c>
      <c r="F287" s="5" t="s">
        <v>4206</v>
      </c>
      <c r="G287" s="67">
        <v>0.05</v>
      </c>
      <c r="H287" s="73">
        <f aca="true" t="shared" si="17" ref="H287:H314">E287*G287</f>
        <v>93.5</v>
      </c>
      <c r="I287" s="36"/>
    </row>
    <row r="288" spans="1:9" s="13" customFormat="1" ht="12.75">
      <c r="A288" s="11" t="s">
        <v>3764</v>
      </c>
      <c r="B288" s="10" t="s">
        <v>1144</v>
      </c>
      <c r="C288" s="43" t="s">
        <v>3765</v>
      </c>
      <c r="D288" s="12" t="s">
        <v>3766</v>
      </c>
      <c r="E288" s="38">
        <v>68</v>
      </c>
      <c r="F288" s="5" t="s">
        <v>4206</v>
      </c>
      <c r="G288" s="67">
        <v>0.05</v>
      </c>
      <c r="H288" s="73">
        <f t="shared" si="17"/>
        <v>3.4000000000000004</v>
      </c>
      <c r="I288" s="36" t="s">
        <v>4558</v>
      </c>
    </row>
    <row r="289" spans="2:9" s="13" customFormat="1" ht="12.75">
      <c r="B289" s="10" t="s">
        <v>1145</v>
      </c>
      <c r="C289" s="43" t="s">
        <v>3765</v>
      </c>
      <c r="D289" s="12" t="s">
        <v>4354</v>
      </c>
      <c r="E289" s="38">
        <v>1870</v>
      </c>
      <c r="F289" s="5" t="s">
        <v>4206</v>
      </c>
      <c r="G289" s="67">
        <v>0.15</v>
      </c>
      <c r="H289" s="73">
        <f t="shared" si="17"/>
        <v>280.5</v>
      </c>
      <c r="I289" s="36"/>
    </row>
    <row r="290" spans="1:9" s="13" customFormat="1" ht="12.75">
      <c r="A290" s="13" t="s">
        <v>3796</v>
      </c>
      <c r="B290" s="10" t="s">
        <v>1195</v>
      </c>
      <c r="C290" s="43" t="s">
        <v>3765</v>
      </c>
      <c r="D290" s="12" t="s">
        <v>3795</v>
      </c>
      <c r="E290" s="38">
        <v>1100</v>
      </c>
      <c r="F290" s="5" t="s">
        <v>4206</v>
      </c>
      <c r="G290" s="67">
        <v>0.284</v>
      </c>
      <c r="H290" s="73">
        <f t="shared" si="17"/>
        <v>312.4</v>
      </c>
      <c r="I290" s="36"/>
    </row>
    <row r="291" spans="2:9" s="13" customFormat="1" ht="12.75">
      <c r="B291" s="10" t="s">
        <v>2009</v>
      </c>
      <c r="C291" s="43" t="s">
        <v>3765</v>
      </c>
      <c r="D291" s="12" t="s">
        <v>2008</v>
      </c>
      <c r="E291" s="38">
        <v>100</v>
      </c>
      <c r="F291" s="5" t="s">
        <v>4206</v>
      </c>
      <c r="G291" s="67">
        <v>0.2</v>
      </c>
      <c r="H291" s="73">
        <f t="shared" si="17"/>
        <v>20</v>
      </c>
      <c r="I291" s="36"/>
    </row>
    <row r="292" spans="2:9" s="13" customFormat="1" ht="12.75">
      <c r="B292" s="10" t="s">
        <v>4637</v>
      </c>
      <c r="C292" s="43" t="s">
        <v>3765</v>
      </c>
      <c r="D292" s="12" t="s">
        <v>4636</v>
      </c>
      <c r="E292" s="38">
        <v>899</v>
      </c>
      <c r="F292" s="5" t="s">
        <v>4206</v>
      </c>
      <c r="G292" s="67">
        <v>0.2</v>
      </c>
      <c r="H292" s="73">
        <f t="shared" si="17"/>
        <v>179.8</v>
      </c>
      <c r="I292" s="36"/>
    </row>
    <row r="293" spans="2:9" s="13" customFormat="1" ht="12.75">
      <c r="B293" s="15" t="s">
        <v>4075</v>
      </c>
      <c r="C293" s="43" t="s">
        <v>3765</v>
      </c>
      <c r="D293" s="12" t="s">
        <v>4081</v>
      </c>
      <c r="E293" s="38">
        <v>29</v>
      </c>
      <c r="F293" s="5" t="s">
        <v>4206</v>
      </c>
      <c r="G293" s="67">
        <v>0.25</v>
      </c>
      <c r="H293" s="73">
        <f t="shared" si="17"/>
        <v>7.25</v>
      </c>
      <c r="I293" s="36"/>
    </row>
    <row r="294" spans="2:9" s="13" customFormat="1" ht="12.75">
      <c r="B294" s="10" t="s">
        <v>3248</v>
      </c>
      <c r="C294" s="43" t="s">
        <v>3765</v>
      </c>
      <c r="D294" s="12" t="s">
        <v>3247</v>
      </c>
      <c r="E294" s="38">
        <v>250</v>
      </c>
      <c r="F294" s="5" t="s">
        <v>4206</v>
      </c>
      <c r="G294" s="67">
        <v>0.25</v>
      </c>
      <c r="H294" s="73">
        <f t="shared" si="17"/>
        <v>62.5</v>
      </c>
      <c r="I294" s="36" t="s">
        <v>2353</v>
      </c>
    </row>
    <row r="295" spans="1:12" s="13" customFormat="1" ht="12.75">
      <c r="A295" s="13" t="s">
        <v>2471</v>
      </c>
      <c r="B295" s="13" t="s">
        <v>2474</v>
      </c>
      <c r="C295" s="13" t="s">
        <v>2473</v>
      </c>
      <c r="D295" s="21" t="s">
        <v>2472</v>
      </c>
      <c r="E295" s="25">
        <v>4</v>
      </c>
      <c r="F295" s="5" t="s">
        <v>4206</v>
      </c>
      <c r="G295" s="67">
        <v>1</v>
      </c>
      <c r="H295" s="73">
        <f t="shared" si="17"/>
        <v>4</v>
      </c>
      <c r="I295" s="36" t="s">
        <v>4723</v>
      </c>
      <c r="J295" s="32">
        <v>4</v>
      </c>
      <c r="K295" s="32"/>
      <c r="L295" s="33"/>
    </row>
    <row r="296" spans="1:12" s="13" customFormat="1" ht="12.75">
      <c r="A296" s="13" t="s">
        <v>2475</v>
      </c>
      <c r="B296" s="13" t="s">
        <v>2477</v>
      </c>
      <c r="C296" s="13" t="s">
        <v>2473</v>
      </c>
      <c r="D296" s="21" t="s">
        <v>2476</v>
      </c>
      <c r="E296" s="25">
        <v>2990</v>
      </c>
      <c r="F296" s="5" t="s">
        <v>4206</v>
      </c>
      <c r="G296" s="67">
        <v>0.78</v>
      </c>
      <c r="H296" s="73">
        <f t="shared" si="17"/>
        <v>2332.2000000000003</v>
      </c>
      <c r="I296" s="36" t="s">
        <v>4722</v>
      </c>
      <c r="J296" s="32"/>
      <c r="K296" s="32"/>
      <c r="L296" s="33"/>
    </row>
    <row r="297" spans="1:9" s="13" customFormat="1" ht="12.75">
      <c r="A297" s="12"/>
      <c r="B297" s="10" t="s">
        <v>1535</v>
      </c>
      <c r="C297" s="43" t="s">
        <v>1534</v>
      </c>
      <c r="D297" s="12" t="s">
        <v>1536</v>
      </c>
      <c r="E297" s="38">
        <v>7</v>
      </c>
      <c r="F297" s="5" t="s">
        <v>4206</v>
      </c>
      <c r="G297" s="67">
        <v>25</v>
      </c>
      <c r="H297" s="73">
        <f t="shared" si="17"/>
        <v>175</v>
      </c>
      <c r="I297" s="36" t="s">
        <v>1537</v>
      </c>
    </row>
    <row r="298" spans="2:9" s="13" customFormat="1" ht="12.75">
      <c r="B298" s="10" t="s">
        <v>4844</v>
      </c>
      <c r="C298" s="43" t="s">
        <v>4466</v>
      </c>
      <c r="D298" s="12" t="s">
        <v>4843</v>
      </c>
      <c r="E298" s="38">
        <v>1</v>
      </c>
      <c r="F298" s="5" t="s">
        <v>4206</v>
      </c>
      <c r="G298" s="67">
        <v>5</v>
      </c>
      <c r="H298" s="73">
        <f t="shared" si="17"/>
        <v>5</v>
      </c>
      <c r="I298" s="36"/>
    </row>
    <row r="299" spans="1:9" s="13" customFormat="1" ht="12.75">
      <c r="A299" s="12" t="s">
        <v>401</v>
      </c>
      <c r="B299" s="10" t="s">
        <v>402</v>
      </c>
      <c r="C299" s="43" t="s">
        <v>3405</v>
      </c>
      <c r="D299" s="12" t="s">
        <v>400</v>
      </c>
      <c r="E299" s="38">
        <v>460</v>
      </c>
      <c r="F299" s="5" t="s">
        <v>4206</v>
      </c>
      <c r="G299" s="67">
        <v>1.48</v>
      </c>
      <c r="H299" s="73">
        <f t="shared" si="17"/>
        <v>680.8</v>
      </c>
      <c r="I299" s="36" t="s">
        <v>403</v>
      </c>
    </row>
    <row r="300" spans="1:9" s="13" customFormat="1" ht="10.5" customHeight="1">
      <c r="A300" s="14"/>
      <c r="B300" s="10" t="s">
        <v>220</v>
      </c>
      <c r="C300" s="11" t="s">
        <v>3405</v>
      </c>
      <c r="D300" s="12" t="s">
        <v>221</v>
      </c>
      <c r="E300" s="19">
        <v>1</v>
      </c>
      <c r="F300" s="5" t="s">
        <v>4206</v>
      </c>
      <c r="G300" s="67">
        <v>20</v>
      </c>
      <c r="H300" s="73">
        <f t="shared" si="17"/>
        <v>20</v>
      </c>
      <c r="I300" s="36"/>
    </row>
    <row r="301" spans="1:9" s="13" customFormat="1" ht="12.75">
      <c r="A301" s="21" t="s">
        <v>202</v>
      </c>
      <c r="B301" s="13" t="s">
        <v>205</v>
      </c>
      <c r="C301" s="21" t="s">
        <v>204</v>
      </c>
      <c r="D301" s="21" t="s">
        <v>203</v>
      </c>
      <c r="E301" s="25">
        <v>235</v>
      </c>
      <c r="F301" s="5" t="s">
        <v>4206</v>
      </c>
      <c r="G301" s="67">
        <v>0.25</v>
      </c>
      <c r="H301" s="73">
        <f>E301*G301</f>
        <v>58.75</v>
      </c>
      <c r="I301" s="36" t="s">
        <v>206</v>
      </c>
    </row>
    <row r="302" spans="1:9" s="13" customFormat="1" ht="12.75">
      <c r="A302" s="11" t="s">
        <v>3044</v>
      </c>
      <c r="B302" s="10" t="s">
        <v>3045</v>
      </c>
      <c r="C302" s="43" t="s">
        <v>1516</v>
      </c>
      <c r="D302" s="12" t="s">
        <v>2339</v>
      </c>
      <c r="E302" s="38">
        <v>260</v>
      </c>
      <c r="F302" s="5" t="s">
        <v>4206</v>
      </c>
      <c r="G302" s="67">
        <v>9.5017</v>
      </c>
      <c r="H302" s="73">
        <f t="shared" si="17"/>
        <v>2470.442</v>
      </c>
      <c r="I302" s="36" t="s">
        <v>1268</v>
      </c>
    </row>
    <row r="303" spans="1:9" s="1" customFormat="1" ht="15.75" customHeight="1">
      <c r="A303" s="63" t="s">
        <v>556</v>
      </c>
      <c r="B303" s="63" t="s">
        <v>557</v>
      </c>
      <c r="C303" s="64" t="s">
        <v>558</v>
      </c>
      <c r="D303" s="63" t="s">
        <v>559</v>
      </c>
      <c r="E303" s="65">
        <v>9</v>
      </c>
      <c r="F303" s="5" t="s">
        <v>4206</v>
      </c>
      <c r="G303" s="71">
        <v>1</v>
      </c>
      <c r="H303" s="75">
        <f>G303*E303</f>
        <v>9</v>
      </c>
      <c r="I303" s="98" t="s">
        <v>2884</v>
      </c>
    </row>
    <row r="304" spans="1:10" s="13" customFormat="1" ht="12.75">
      <c r="A304" s="21" t="s">
        <v>1632</v>
      </c>
      <c r="B304" s="13" t="s">
        <v>1635</v>
      </c>
      <c r="C304" s="13" t="s">
        <v>1634</v>
      </c>
      <c r="D304" s="21" t="s">
        <v>1633</v>
      </c>
      <c r="E304" s="38">
        <v>2</v>
      </c>
      <c r="F304" s="5" t="s">
        <v>4206</v>
      </c>
      <c r="G304" s="67">
        <v>60</v>
      </c>
      <c r="H304" s="73">
        <f>E304*G304</f>
        <v>120</v>
      </c>
      <c r="I304" s="36" t="s">
        <v>1636</v>
      </c>
      <c r="J304" s="53"/>
    </row>
    <row r="305" spans="1:9" s="13" customFormat="1" ht="12.75">
      <c r="A305" s="11" t="s">
        <v>1548</v>
      </c>
      <c r="B305" s="10" t="s">
        <v>1549</v>
      </c>
      <c r="C305" s="43" t="s">
        <v>4842</v>
      </c>
      <c r="D305" s="12" t="s">
        <v>1550</v>
      </c>
      <c r="E305" s="38">
        <v>180</v>
      </c>
      <c r="F305" s="5" t="s">
        <v>3366</v>
      </c>
      <c r="G305" s="67">
        <v>1.25</v>
      </c>
      <c r="H305" s="73">
        <f t="shared" si="17"/>
        <v>225</v>
      </c>
      <c r="I305" s="36" t="s">
        <v>1551</v>
      </c>
    </row>
    <row r="306" spans="1:9" s="13" customFormat="1" ht="12.75">
      <c r="A306" s="11" t="s">
        <v>4299</v>
      </c>
      <c r="B306" s="10" t="s">
        <v>768</v>
      </c>
      <c r="C306" s="43" t="s">
        <v>4842</v>
      </c>
      <c r="D306" s="12" t="s">
        <v>767</v>
      </c>
      <c r="E306" s="38">
        <v>177</v>
      </c>
      <c r="F306" s="5" t="s">
        <v>3366</v>
      </c>
      <c r="G306" s="67">
        <v>30.4</v>
      </c>
      <c r="H306" s="73">
        <f t="shared" si="17"/>
        <v>5380.8</v>
      </c>
      <c r="I306" s="36" t="s">
        <v>149</v>
      </c>
    </row>
    <row r="307" spans="1:9" s="13" customFormat="1" ht="12.75">
      <c r="A307" s="11" t="s">
        <v>4709</v>
      </c>
      <c r="B307" s="10" t="s">
        <v>1118</v>
      </c>
      <c r="C307" s="43" t="s">
        <v>4208</v>
      </c>
      <c r="D307" s="12" t="s">
        <v>4209</v>
      </c>
      <c r="E307" s="38">
        <v>300</v>
      </c>
      <c r="F307" s="5" t="s">
        <v>3366</v>
      </c>
      <c r="G307" s="67">
        <v>3.86</v>
      </c>
      <c r="H307" s="73">
        <f t="shared" si="17"/>
        <v>1158</v>
      </c>
      <c r="I307" s="36" t="s">
        <v>890</v>
      </c>
    </row>
    <row r="308" spans="1:9" s="13" customFormat="1" ht="12.75">
      <c r="A308" s="12" t="s">
        <v>1886</v>
      </c>
      <c r="B308" s="10" t="s">
        <v>1885</v>
      </c>
      <c r="C308" s="43" t="s">
        <v>4208</v>
      </c>
      <c r="D308" s="12" t="s">
        <v>3299</v>
      </c>
      <c r="E308" s="38">
        <v>165</v>
      </c>
      <c r="F308" s="5" t="s">
        <v>3366</v>
      </c>
      <c r="G308" s="67">
        <v>5</v>
      </c>
      <c r="H308" s="73">
        <f t="shared" si="17"/>
        <v>825</v>
      </c>
      <c r="I308" s="36" t="s">
        <v>890</v>
      </c>
    </row>
    <row r="309" spans="1:9" s="13" customFormat="1" ht="12.75">
      <c r="A309" s="11" t="s">
        <v>2096</v>
      </c>
      <c r="B309" s="10" t="s">
        <v>4204</v>
      </c>
      <c r="C309" s="43" t="s">
        <v>4208</v>
      </c>
      <c r="D309" s="12" t="s">
        <v>3300</v>
      </c>
      <c r="E309" s="38">
        <v>205</v>
      </c>
      <c r="F309" s="5" t="s">
        <v>3366</v>
      </c>
      <c r="G309" s="67">
        <v>7.5</v>
      </c>
      <c r="H309" s="73">
        <f t="shared" si="17"/>
        <v>1537.5</v>
      </c>
      <c r="I309" s="36" t="s">
        <v>891</v>
      </c>
    </row>
    <row r="310" spans="1:9" s="13" customFormat="1" ht="12.75">
      <c r="A310" s="12" t="s">
        <v>543</v>
      </c>
      <c r="B310" s="10" t="s">
        <v>610</v>
      </c>
      <c r="C310" s="43" t="s">
        <v>4208</v>
      </c>
      <c r="D310" s="12" t="s">
        <v>3708</v>
      </c>
      <c r="E310" s="38">
        <v>32</v>
      </c>
      <c r="F310" s="5" t="s">
        <v>3366</v>
      </c>
      <c r="G310" s="67">
        <v>10.8</v>
      </c>
      <c r="H310" s="73">
        <f t="shared" si="17"/>
        <v>345.6</v>
      </c>
      <c r="I310" s="36" t="s">
        <v>890</v>
      </c>
    </row>
    <row r="311" spans="1:9" s="13" customFormat="1" ht="12.75">
      <c r="A311" s="11" t="s">
        <v>2097</v>
      </c>
      <c r="B311" s="10" t="s">
        <v>3553</v>
      </c>
      <c r="C311" s="43" t="s">
        <v>4208</v>
      </c>
      <c r="D311" s="12" t="s">
        <v>4707</v>
      </c>
      <c r="E311" s="38">
        <v>311</v>
      </c>
      <c r="F311" s="5" t="s">
        <v>3366</v>
      </c>
      <c r="G311" s="67">
        <v>7.5</v>
      </c>
      <c r="H311" s="73">
        <f t="shared" si="17"/>
        <v>2332.5</v>
      </c>
      <c r="I311" s="36" t="s">
        <v>892</v>
      </c>
    </row>
    <row r="312" spans="1:9" s="10" customFormat="1" ht="12" customHeight="1">
      <c r="A312" s="90" t="s">
        <v>3086</v>
      </c>
      <c r="B312" s="90" t="s">
        <v>3089</v>
      </c>
      <c r="C312" s="91" t="s">
        <v>3087</v>
      </c>
      <c r="D312" s="90" t="s">
        <v>3088</v>
      </c>
      <c r="E312" s="38">
        <v>460</v>
      </c>
      <c r="F312" s="5" t="s">
        <v>3366</v>
      </c>
      <c r="G312" s="67">
        <v>1.75</v>
      </c>
      <c r="H312" s="73">
        <f>E312*G312</f>
        <v>805</v>
      </c>
      <c r="I312" s="101" t="s">
        <v>1486</v>
      </c>
    </row>
    <row r="313" spans="1:9" s="13" customFormat="1" ht="12.75">
      <c r="A313" s="12" t="s">
        <v>2779</v>
      </c>
      <c r="B313" s="10" t="s">
        <v>4118</v>
      </c>
      <c r="C313" s="43" t="s">
        <v>3478</v>
      </c>
      <c r="D313" s="12" t="s">
        <v>889</v>
      </c>
      <c r="E313" s="38">
        <v>394</v>
      </c>
      <c r="F313" s="5" t="s">
        <v>4206</v>
      </c>
      <c r="G313" s="67">
        <v>0.115</v>
      </c>
      <c r="H313" s="73">
        <f t="shared" si="17"/>
        <v>45.31</v>
      </c>
      <c r="I313" s="43" t="s">
        <v>2778</v>
      </c>
    </row>
    <row r="314" spans="1:9" s="13" customFormat="1" ht="12.75">
      <c r="A314" s="15" t="s">
        <v>2781</v>
      </c>
      <c r="B314" s="10" t="s">
        <v>2782</v>
      </c>
      <c r="C314" s="37" t="s">
        <v>974</v>
      </c>
      <c r="D314" s="15" t="s">
        <v>2783</v>
      </c>
      <c r="E314" s="37">
        <v>2500</v>
      </c>
      <c r="F314" s="5" t="s">
        <v>4206</v>
      </c>
      <c r="G314" s="67">
        <v>0.11</v>
      </c>
      <c r="H314" s="73">
        <f t="shared" si="17"/>
        <v>275</v>
      </c>
      <c r="I314" s="36" t="s">
        <v>1486</v>
      </c>
    </row>
    <row r="315" spans="1:9" s="13" customFormat="1" ht="12.75">
      <c r="A315" s="15" t="s">
        <v>976</v>
      </c>
      <c r="B315" s="10" t="s">
        <v>977</v>
      </c>
      <c r="C315" s="37" t="s">
        <v>974</v>
      </c>
      <c r="D315" s="15" t="s">
        <v>975</v>
      </c>
      <c r="E315" s="37">
        <v>230</v>
      </c>
      <c r="F315" s="5" t="s">
        <v>4206</v>
      </c>
      <c r="G315" s="67">
        <v>0.91</v>
      </c>
      <c r="H315" s="73">
        <f aca="true" t="shared" si="18" ref="H315:H337">E315*G315</f>
        <v>209.3</v>
      </c>
      <c r="I315" s="36" t="s">
        <v>403</v>
      </c>
    </row>
    <row r="316" spans="2:9" s="13" customFormat="1" ht="12.75">
      <c r="B316" s="10" t="s">
        <v>1221</v>
      </c>
      <c r="C316" s="43" t="s">
        <v>2691</v>
      </c>
      <c r="D316" s="15" t="s">
        <v>1222</v>
      </c>
      <c r="E316" s="37">
        <v>2</v>
      </c>
      <c r="F316" s="5" t="s">
        <v>4206</v>
      </c>
      <c r="G316" s="67">
        <v>200</v>
      </c>
      <c r="H316" s="73">
        <f t="shared" si="18"/>
        <v>400</v>
      </c>
      <c r="I316" s="36"/>
    </row>
    <row r="317" spans="1:9" s="13" customFormat="1" ht="12.75">
      <c r="A317" s="11"/>
      <c r="B317" s="10" t="s">
        <v>3872</v>
      </c>
      <c r="C317" s="43" t="s">
        <v>3870</v>
      </c>
      <c r="D317" s="15" t="s">
        <v>3871</v>
      </c>
      <c r="E317" s="37">
        <v>1</v>
      </c>
      <c r="F317" s="5" t="s">
        <v>4206</v>
      </c>
      <c r="G317" s="67">
        <v>20</v>
      </c>
      <c r="H317" s="73">
        <f t="shared" si="18"/>
        <v>20</v>
      </c>
      <c r="I317" s="36"/>
    </row>
    <row r="318" spans="1:9" s="13" customFormat="1" ht="12.75">
      <c r="A318" s="14"/>
      <c r="B318" s="10" t="s">
        <v>2254</v>
      </c>
      <c r="C318" s="43" t="s">
        <v>2252</v>
      </c>
      <c r="D318" s="12" t="s">
        <v>2253</v>
      </c>
      <c r="E318" s="38">
        <v>1</v>
      </c>
      <c r="F318" s="5" t="s">
        <v>4206</v>
      </c>
      <c r="G318" s="67">
        <v>30</v>
      </c>
      <c r="H318" s="73">
        <f>E318*G318</f>
        <v>30</v>
      </c>
      <c r="I318" s="36" t="s">
        <v>1989</v>
      </c>
    </row>
    <row r="319" spans="1:10" s="13" customFormat="1" ht="12.75">
      <c r="A319" s="21" t="s">
        <v>4622</v>
      </c>
      <c r="B319" s="21" t="s">
        <v>1635</v>
      </c>
      <c r="C319" s="13" t="s">
        <v>4623</v>
      </c>
      <c r="D319" s="21">
        <v>50051</v>
      </c>
      <c r="E319" s="55">
        <v>19</v>
      </c>
      <c r="F319" s="5" t="s">
        <v>4206</v>
      </c>
      <c r="G319" s="67">
        <v>20</v>
      </c>
      <c r="H319" s="73">
        <f>E319*G319</f>
        <v>380</v>
      </c>
      <c r="I319" s="36" t="s">
        <v>4624</v>
      </c>
      <c r="J319" s="53"/>
    </row>
    <row r="320" spans="1:10" s="13" customFormat="1" ht="12.75">
      <c r="A320" s="21" t="s">
        <v>4789</v>
      </c>
      <c r="B320" s="21" t="s">
        <v>4794</v>
      </c>
      <c r="C320" s="21" t="s">
        <v>4791</v>
      </c>
      <c r="D320" s="21" t="s">
        <v>4790</v>
      </c>
      <c r="E320" s="13">
        <v>125</v>
      </c>
      <c r="F320" s="5" t="s">
        <v>4206</v>
      </c>
      <c r="G320" s="67">
        <v>1.07</v>
      </c>
      <c r="H320" s="73">
        <f>E320*G320</f>
        <v>133.75</v>
      </c>
      <c r="I320" s="36" t="s">
        <v>4796</v>
      </c>
      <c r="J320" s="45"/>
    </row>
    <row r="321" spans="1:10" s="13" customFormat="1" ht="12.75">
      <c r="A321" s="21" t="s">
        <v>4792</v>
      </c>
      <c r="B321" s="21" t="s">
        <v>4795</v>
      </c>
      <c r="C321" s="21" t="s">
        <v>4791</v>
      </c>
      <c r="D321" s="21" t="s">
        <v>4793</v>
      </c>
      <c r="E321" s="13">
        <v>233</v>
      </c>
      <c r="F321" s="5" t="s">
        <v>4206</v>
      </c>
      <c r="G321" s="67">
        <v>1.05</v>
      </c>
      <c r="H321" s="73">
        <f>E321*G321</f>
        <v>244.65</v>
      </c>
      <c r="I321" s="36" t="s">
        <v>4797</v>
      </c>
      <c r="J321" s="45"/>
    </row>
    <row r="322" spans="1:9" s="13" customFormat="1" ht="12.75">
      <c r="A322" s="11" t="s">
        <v>2667</v>
      </c>
      <c r="B322" s="10" t="s">
        <v>2668</v>
      </c>
      <c r="C322" s="43" t="s">
        <v>1148</v>
      </c>
      <c r="D322" s="15" t="s">
        <v>67</v>
      </c>
      <c r="E322" s="37">
        <v>27</v>
      </c>
      <c r="F322" s="5" t="s">
        <v>4206</v>
      </c>
      <c r="G322" s="67">
        <v>8.85</v>
      </c>
      <c r="H322" s="73">
        <f t="shared" si="18"/>
        <v>238.95</v>
      </c>
      <c r="I322" s="36" t="s">
        <v>2669</v>
      </c>
    </row>
    <row r="323" spans="1:9" s="13" customFormat="1" ht="12.75">
      <c r="A323" s="11"/>
      <c r="B323" s="10" t="s">
        <v>1303</v>
      </c>
      <c r="C323" s="43" t="s">
        <v>1300</v>
      </c>
      <c r="D323" s="31" t="s">
        <v>1301</v>
      </c>
      <c r="E323" s="37">
        <v>1</v>
      </c>
      <c r="F323" s="5" t="s">
        <v>4206</v>
      </c>
      <c r="G323" s="67">
        <v>8</v>
      </c>
      <c r="H323" s="73">
        <f>E323*G323</f>
        <v>8</v>
      </c>
      <c r="I323" s="36" t="s">
        <v>1302</v>
      </c>
    </row>
    <row r="324" spans="1:9" s="13" customFormat="1" ht="12.75">
      <c r="A324" s="11"/>
      <c r="B324" s="10" t="s">
        <v>362</v>
      </c>
      <c r="C324" s="43" t="s">
        <v>361</v>
      </c>
      <c r="D324" s="31">
        <v>178457096002049</v>
      </c>
      <c r="E324" s="37">
        <v>3</v>
      </c>
      <c r="F324" s="5" t="s">
        <v>4206</v>
      </c>
      <c r="G324" s="67">
        <v>8</v>
      </c>
      <c r="H324" s="73">
        <f>E324*G324</f>
        <v>24</v>
      </c>
      <c r="I324" s="36" t="s">
        <v>1790</v>
      </c>
    </row>
    <row r="325" spans="1:9" s="13" customFormat="1" ht="12.75">
      <c r="A325" s="11" t="s">
        <v>379</v>
      </c>
      <c r="B325" s="10" t="s">
        <v>897</v>
      </c>
      <c r="C325" s="43" t="s">
        <v>896</v>
      </c>
      <c r="D325" s="15">
        <v>33546</v>
      </c>
      <c r="E325" s="37">
        <v>450</v>
      </c>
      <c r="F325" s="5" t="s">
        <v>4051</v>
      </c>
      <c r="G325" s="67">
        <v>0.6</v>
      </c>
      <c r="H325" s="73">
        <f t="shared" si="18"/>
        <v>270</v>
      </c>
      <c r="I325" s="36" t="s">
        <v>2967</v>
      </c>
    </row>
    <row r="326" spans="1:9" s="13" customFormat="1" ht="12.75">
      <c r="A326" s="11"/>
      <c r="B326" s="10" t="s">
        <v>3123</v>
      </c>
      <c r="C326" s="43" t="s">
        <v>3121</v>
      </c>
      <c r="D326" s="15" t="s">
        <v>3122</v>
      </c>
      <c r="E326" s="37">
        <v>1</v>
      </c>
      <c r="F326" s="5" t="s">
        <v>4206</v>
      </c>
      <c r="G326" s="67">
        <v>3</v>
      </c>
      <c r="H326" s="73">
        <f>E326*G326</f>
        <v>3</v>
      </c>
      <c r="I326" s="36" t="s">
        <v>3124</v>
      </c>
    </row>
    <row r="327" spans="1:9" s="13" customFormat="1" ht="12.75">
      <c r="A327" s="14"/>
      <c r="B327" s="10" t="s">
        <v>1233</v>
      </c>
      <c r="C327" s="43" t="s">
        <v>1067</v>
      </c>
      <c r="D327" s="12" t="s">
        <v>1068</v>
      </c>
      <c r="E327" s="38">
        <v>200</v>
      </c>
      <c r="F327" s="5" t="s">
        <v>4206</v>
      </c>
      <c r="G327" s="67">
        <v>3</v>
      </c>
      <c r="H327" s="73">
        <f t="shared" si="18"/>
        <v>600</v>
      </c>
      <c r="I327" s="36" t="s">
        <v>1385</v>
      </c>
    </row>
    <row r="328" spans="1:9" s="13" customFormat="1" ht="12.75">
      <c r="A328" s="14"/>
      <c r="B328" s="10" t="s">
        <v>929</v>
      </c>
      <c r="C328" s="43" t="s">
        <v>1176</v>
      </c>
      <c r="D328" s="12" t="s">
        <v>930</v>
      </c>
      <c r="E328" s="38">
        <v>100</v>
      </c>
      <c r="F328" s="5" t="s">
        <v>4206</v>
      </c>
      <c r="G328" s="67">
        <v>0.03</v>
      </c>
      <c r="H328" s="73">
        <f t="shared" si="18"/>
        <v>3</v>
      </c>
      <c r="I328" s="36"/>
    </row>
    <row r="329" spans="1:9" s="13" customFormat="1" ht="12.75">
      <c r="A329" s="14"/>
      <c r="B329" s="10" t="s">
        <v>929</v>
      </c>
      <c r="C329" s="43" t="s">
        <v>1176</v>
      </c>
      <c r="D329" s="12" t="s">
        <v>928</v>
      </c>
      <c r="E329" s="38">
        <v>245</v>
      </c>
      <c r="F329" s="5" t="s">
        <v>4206</v>
      </c>
      <c r="G329" s="67">
        <v>0.03</v>
      </c>
      <c r="H329" s="73">
        <f t="shared" si="18"/>
        <v>7.35</v>
      </c>
      <c r="I329" s="36"/>
    </row>
    <row r="330" spans="1:9" s="13" customFormat="1" ht="12.75">
      <c r="A330" s="14" t="s">
        <v>1939</v>
      </c>
      <c r="B330" s="10" t="s">
        <v>4362</v>
      </c>
      <c r="C330" s="43" t="s">
        <v>1176</v>
      </c>
      <c r="D330" s="12" t="s">
        <v>2240</v>
      </c>
      <c r="E330" s="38">
        <v>250</v>
      </c>
      <c r="F330" s="5" t="s">
        <v>3366</v>
      </c>
      <c r="G330" s="67">
        <v>0.25</v>
      </c>
      <c r="H330" s="73">
        <f t="shared" si="18"/>
        <v>62.5</v>
      </c>
      <c r="I330" s="36"/>
    </row>
    <row r="331" spans="1:9" s="13" customFormat="1" ht="12.75">
      <c r="A331" s="14" t="s">
        <v>1178</v>
      </c>
      <c r="B331" s="10" t="s">
        <v>1181</v>
      </c>
      <c r="C331" s="43" t="s">
        <v>1176</v>
      </c>
      <c r="D331" s="12" t="s">
        <v>648</v>
      </c>
      <c r="E331" s="38">
        <v>400</v>
      </c>
      <c r="F331" s="5" t="s">
        <v>3366</v>
      </c>
      <c r="G331" s="67">
        <v>0.25</v>
      </c>
      <c r="H331" s="73">
        <f t="shared" si="18"/>
        <v>100</v>
      </c>
      <c r="I331" s="36" t="s">
        <v>1177</v>
      </c>
    </row>
    <row r="332" spans="1:9" s="13" customFormat="1" ht="12.75">
      <c r="A332" s="14" t="s">
        <v>1939</v>
      </c>
      <c r="B332" s="10" t="s">
        <v>2239</v>
      </c>
      <c r="C332" s="43" t="s">
        <v>1176</v>
      </c>
      <c r="D332" s="12" t="s">
        <v>1940</v>
      </c>
      <c r="E332" s="38">
        <v>150</v>
      </c>
      <c r="F332" s="5" t="s">
        <v>3366</v>
      </c>
      <c r="G332" s="67">
        <v>0.25</v>
      </c>
      <c r="H332" s="73">
        <f t="shared" si="18"/>
        <v>37.5</v>
      </c>
      <c r="I332" s="36"/>
    </row>
    <row r="333" spans="1:9" s="13" customFormat="1" ht="12.75">
      <c r="A333" s="11"/>
      <c r="B333" s="10" t="s">
        <v>4086</v>
      </c>
      <c r="C333" s="43" t="s">
        <v>4083</v>
      </c>
      <c r="D333" s="12" t="s">
        <v>4084</v>
      </c>
      <c r="E333" s="38">
        <v>12</v>
      </c>
      <c r="F333" s="5" t="s">
        <v>4206</v>
      </c>
      <c r="G333" s="67">
        <v>57.5</v>
      </c>
      <c r="H333" s="73">
        <f>E333*G333</f>
        <v>690</v>
      </c>
      <c r="I333" s="36" t="s">
        <v>1015</v>
      </c>
    </row>
    <row r="334" spans="1:9" s="13" customFormat="1" ht="12.75">
      <c r="A334" s="11"/>
      <c r="B334" s="10" t="s">
        <v>1896</v>
      </c>
      <c r="C334" s="43" t="s">
        <v>4083</v>
      </c>
      <c r="D334" s="12" t="s">
        <v>4087</v>
      </c>
      <c r="E334" s="38">
        <v>9</v>
      </c>
      <c r="F334" s="5" t="s">
        <v>4206</v>
      </c>
      <c r="G334" s="67">
        <v>57.5</v>
      </c>
      <c r="H334" s="73">
        <f>E334*G334</f>
        <v>517.5</v>
      </c>
      <c r="I334" s="36" t="s">
        <v>4085</v>
      </c>
    </row>
    <row r="335" spans="1:9" s="13" customFormat="1" ht="12.75">
      <c r="A335" s="11"/>
      <c r="B335" s="10" t="s">
        <v>994</v>
      </c>
      <c r="C335" s="43" t="s">
        <v>992</v>
      </c>
      <c r="D335" s="12" t="s">
        <v>993</v>
      </c>
      <c r="E335" s="38">
        <v>10</v>
      </c>
      <c r="F335" s="5" t="s">
        <v>4206</v>
      </c>
      <c r="G335" s="67">
        <v>20</v>
      </c>
      <c r="H335" s="73">
        <f t="shared" si="18"/>
        <v>200</v>
      </c>
      <c r="I335" s="36" t="s">
        <v>1790</v>
      </c>
    </row>
    <row r="336" spans="1:9" s="13" customFormat="1" ht="12.75">
      <c r="A336" s="11"/>
      <c r="B336" s="10" t="s">
        <v>3495</v>
      </c>
      <c r="C336" s="43" t="s">
        <v>2652</v>
      </c>
      <c r="D336" s="12" t="s">
        <v>2653</v>
      </c>
      <c r="E336" s="38">
        <v>500</v>
      </c>
      <c r="F336" s="5" t="s">
        <v>4206</v>
      </c>
      <c r="G336" s="67">
        <v>0.1</v>
      </c>
      <c r="H336" s="73">
        <f t="shared" si="18"/>
        <v>50</v>
      </c>
      <c r="I336" s="36" t="s">
        <v>375</v>
      </c>
    </row>
    <row r="337" spans="1:9" s="13" customFormat="1" ht="12.75">
      <c r="A337" s="11"/>
      <c r="B337" s="10" t="s">
        <v>4676</v>
      </c>
      <c r="C337" s="43" t="s">
        <v>2652</v>
      </c>
      <c r="D337" s="12" t="s">
        <v>1530</v>
      </c>
      <c r="E337" s="38">
        <v>100</v>
      </c>
      <c r="F337" s="5" t="s">
        <v>4206</v>
      </c>
      <c r="G337" s="67">
        <v>0.15</v>
      </c>
      <c r="H337" s="73">
        <f t="shared" si="18"/>
        <v>15</v>
      </c>
      <c r="I337" s="36" t="s">
        <v>997</v>
      </c>
    </row>
    <row r="338" spans="1:9" s="13" customFormat="1" ht="12.75">
      <c r="A338" s="11" t="s">
        <v>3269</v>
      </c>
      <c r="B338" s="10" t="s">
        <v>3267</v>
      </c>
      <c r="C338" s="43" t="s">
        <v>4076</v>
      </c>
      <c r="D338" s="12" t="s">
        <v>3268</v>
      </c>
      <c r="E338" s="38">
        <v>127</v>
      </c>
      <c r="F338" s="5" t="s">
        <v>4206</v>
      </c>
      <c r="G338" s="67">
        <v>1</v>
      </c>
      <c r="H338" s="73">
        <f>E338*G338</f>
        <v>127</v>
      </c>
      <c r="I338" s="36" t="s">
        <v>3270</v>
      </c>
    </row>
    <row r="339" spans="1:9" s="13" customFormat="1" ht="12.75">
      <c r="A339" s="13" t="s">
        <v>4814</v>
      </c>
      <c r="B339" s="13" t="s">
        <v>4817</v>
      </c>
      <c r="C339" s="21" t="s">
        <v>4816</v>
      </c>
      <c r="D339" s="13" t="s">
        <v>4815</v>
      </c>
      <c r="E339" s="13">
        <v>9830</v>
      </c>
      <c r="F339" s="5" t="s">
        <v>4206</v>
      </c>
      <c r="G339" s="67">
        <v>0.1</v>
      </c>
      <c r="H339" s="73">
        <f>E339*G339</f>
        <v>983</v>
      </c>
      <c r="I339" s="73" t="s">
        <v>4818</v>
      </c>
    </row>
    <row r="340" spans="1:9" s="13" customFormat="1" ht="12.75">
      <c r="A340" s="11" t="s">
        <v>1151</v>
      </c>
      <c r="B340" s="10" t="s">
        <v>4600</v>
      </c>
      <c r="C340" s="43" t="s">
        <v>2288</v>
      </c>
      <c r="D340" s="12" t="s">
        <v>1152</v>
      </c>
      <c r="E340" s="38">
        <v>100</v>
      </c>
      <c r="F340" s="5" t="s">
        <v>4206</v>
      </c>
      <c r="G340" s="67">
        <v>0.1</v>
      </c>
      <c r="H340" s="73">
        <f aca="true" t="shared" si="19" ref="H340:H348">E340*G340</f>
        <v>10</v>
      </c>
      <c r="I340" s="43" t="s">
        <v>3621</v>
      </c>
    </row>
    <row r="341" spans="1:9" s="13" customFormat="1" ht="12.75">
      <c r="A341" s="11" t="s">
        <v>1150</v>
      </c>
      <c r="B341" s="10" t="s">
        <v>1149</v>
      </c>
      <c r="C341" s="43" t="s">
        <v>2288</v>
      </c>
      <c r="D341" s="12" t="s">
        <v>1873</v>
      </c>
      <c r="E341" s="38">
        <v>48</v>
      </c>
      <c r="F341" s="5" t="s">
        <v>4206</v>
      </c>
      <c r="G341" s="67">
        <v>0.1</v>
      </c>
      <c r="H341" s="73">
        <f t="shared" si="19"/>
        <v>4.800000000000001</v>
      </c>
      <c r="I341" s="43" t="s">
        <v>1874</v>
      </c>
    </row>
    <row r="342" spans="1:9" s="13" customFormat="1" ht="12.75">
      <c r="A342" s="11"/>
      <c r="B342" s="10" t="s">
        <v>4129</v>
      </c>
      <c r="C342" s="43" t="s">
        <v>2288</v>
      </c>
      <c r="D342" s="12" t="s">
        <v>3026</v>
      </c>
      <c r="E342" s="38">
        <v>88</v>
      </c>
      <c r="F342" s="5" t="s">
        <v>4206</v>
      </c>
      <c r="G342" s="67">
        <v>0.05</v>
      </c>
      <c r="H342" s="73">
        <f t="shared" si="19"/>
        <v>4.4</v>
      </c>
      <c r="I342" s="43"/>
    </row>
    <row r="343" spans="1:9" s="13" customFormat="1" ht="12.75">
      <c r="A343" s="11"/>
      <c r="B343" s="10" t="s">
        <v>3027</v>
      </c>
      <c r="C343" s="43" t="s">
        <v>2288</v>
      </c>
      <c r="D343" s="12" t="s">
        <v>3026</v>
      </c>
      <c r="E343" s="38">
        <v>19</v>
      </c>
      <c r="F343" s="5" t="s">
        <v>4206</v>
      </c>
      <c r="G343" s="67">
        <v>0.2</v>
      </c>
      <c r="H343" s="73">
        <f t="shared" si="19"/>
        <v>3.8000000000000003</v>
      </c>
      <c r="I343" s="43" t="s">
        <v>3029</v>
      </c>
    </row>
    <row r="344" spans="1:9" s="13" customFormat="1" ht="12.75">
      <c r="A344" s="11"/>
      <c r="B344" s="10" t="s">
        <v>4126</v>
      </c>
      <c r="C344" s="43" t="s">
        <v>2288</v>
      </c>
      <c r="D344" s="12" t="s">
        <v>3028</v>
      </c>
      <c r="E344" s="38">
        <v>84</v>
      </c>
      <c r="F344" s="5" t="s">
        <v>4206</v>
      </c>
      <c r="G344" s="67">
        <v>0.5</v>
      </c>
      <c r="H344" s="73">
        <f t="shared" si="19"/>
        <v>42</v>
      </c>
      <c r="I344" s="43" t="s">
        <v>4254</v>
      </c>
    </row>
    <row r="345" spans="1:9" s="13" customFormat="1" ht="12.75">
      <c r="A345" s="11"/>
      <c r="B345" s="10" t="s">
        <v>1438</v>
      </c>
      <c r="C345" s="43" t="s">
        <v>2288</v>
      </c>
      <c r="D345" s="12" t="s">
        <v>1440</v>
      </c>
      <c r="E345" s="38">
        <v>4</v>
      </c>
      <c r="F345" s="5" t="s">
        <v>4206</v>
      </c>
      <c r="G345" s="67">
        <v>1</v>
      </c>
      <c r="H345" s="73">
        <f t="shared" si="19"/>
        <v>4</v>
      </c>
      <c r="I345" s="43" t="s">
        <v>1439</v>
      </c>
    </row>
    <row r="346" spans="1:9" s="13" customFormat="1" ht="12.75">
      <c r="A346" s="11"/>
      <c r="B346" s="10" t="s">
        <v>961</v>
      </c>
      <c r="C346" s="43" t="s">
        <v>2288</v>
      </c>
      <c r="D346" s="12" t="s">
        <v>3285</v>
      </c>
      <c r="E346" s="38">
        <v>2</v>
      </c>
      <c r="F346" s="5" t="s">
        <v>4206</v>
      </c>
      <c r="G346" s="67">
        <v>0.5</v>
      </c>
      <c r="H346" s="73">
        <f t="shared" si="19"/>
        <v>1</v>
      </c>
      <c r="I346" s="43" t="s">
        <v>3286</v>
      </c>
    </row>
    <row r="347" spans="1:9" s="13" customFormat="1" ht="12.75">
      <c r="A347" s="11" t="s">
        <v>2290</v>
      </c>
      <c r="B347" s="10" t="s">
        <v>3852</v>
      </c>
      <c r="C347" s="43" t="s">
        <v>2288</v>
      </c>
      <c r="D347" s="12" t="s">
        <v>2289</v>
      </c>
      <c r="E347" s="38">
        <v>48</v>
      </c>
      <c r="F347" s="5" t="s">
        <v>4206</v>
      </c>
      <c r="G347" s="67">
        <v>0.5</v>
      </c>
      <c r="H347" s="73">
        <f t="shared" si="19"/>
        <v>24</v>
      </c>
      <c r="I347" s="36"/>
    </row>
    <row r="348" spans="1:9" s="13" customFormat="1" ht="12.75">
      <c r="A348" s="11" t="s">
        <v>3850</v>
      </c>
      <c r="B348" s="10" t="s">
        <v>3851</v>
      </c>
      <c r="C348" s="43" t="s">
        <v>2288</v>
      </c>
      <c r="D348" s="12" t="s">
        <v>3849</v>
      </c>
      <c r="E348" s="38">
        <v>77</v>
      </c>
      <c r="F348" s="5" t="s">
        <v>4206</v>
      </c>
      <c r="G348" s="67">
        <v>0.5</v>
      </c>
      <c r="H348" s="73">
        <f t="shared" si="19"/>
        <v>38.5</v>
      </c>
      <c r="I348" s="36"/>
    </row>
    <row r="349" spans="1:9" s="13" customFormat="1" ht="12.75">
      <c r="A349" s="11" t="s">
        <v>133</v>
      </c>
      <c r="B349" s="10" t="s">
        <v>134</v>
      </c>
      <c r="C349" s="43" t="s">
        <v>2288</v>
      </c>
      <c r="D349" s="12" t="s">
        <v>132</v>
      </c>
      <c r="E349" s="38">
        <v>25</v>
      </c>
      <c r="F349" s="5" t="s">
        <v>4206</v>
      </c>
      <c r="G349" s="67">
        <v>0.5</v>
      </c>
      <c r="H349" s="73">
        <f aca="true" t="shared" si="20" ref="H349:H371">E349*G349</f>
        <v>12.5</v>
      </c>
      <c r="I349" s="43"/>
    </row>
    <row r="350" spans="1:9" s="13" customFormat="1" ht="12.75">
      <c r="A350" s="11"/>
      <c r="B350" s="10" t="s">
        <v>136</v>
      </c>
      <c r="C350" s="43" t="s">
        <v>2288</v>
      </c>
      <c r="D350" s="12" t="s">
        <v>135</v>
      </c>
      <c r="E350" s="38">
        <v>164</v>
      </c>
      <c r="F350" s="5" t="s">
        <v>4206</v>
      </c>
      <c r="G350" s="67">
        <v>0.06</v>
      </c>
      <c r="H350" s="73">
        <f t="shared" si="20"/>
        <v>9.84</v>
      </c>
      <c r="I350" s="36"/>
    </row>
    <row r="351" spans="1:9" s="13" customFormat="1" ht="12.75">
      <c r="A351" s="11"/>
      <c r="B351" s="10" t="s">
        <v>138</v>
      </c>
      <c r="C351" s="43" t="s">
        <v>2288</v>
      </c>
      <c r="D351" s="12" t="s">
        <v>137</v>
      </c>
      <c r="E351" s="38">
        <v>214</v>
      </c>
      <c r="F351" s="5" t="s">
        <v>4206</v>
      </c>
      <c r="G351" s="67">
        <v>0.05</v>
      </c>
      <c r="H351" s="73">
        <f t="shared" si="20"/>
        <v>10.700000000000001</v>
      </c>
      <c r="I351" s="36"/>
    </row>
    <row r="352" spans="1:9" s="13" customFormat="1" ht="12.75">
      <c r="A352" s="11"/>
      <c r="B352" s="10" t="s">
        <v>139</v>
      </c>
      <c r="C352" s="43" t="s">
        <v>2288</v>
      </c>
      <c r="D352" s="12" t="s">
        <v>140</v>
      </c>
      <c r="E352" s="38">
        <v>50</v>
      </c>
      <c r="F352" s="5" t="s">
        <v>4206</v>
      </c>
      <c r="G352" s="67">
        <v>0.05</v>
      </c>
      <c r="H352" s="73">
        <f t="shared" si="20"/>
        <v>2.5</v>
      </c>
      <c r="I352" s="36"/>
    </row>
    <row r="353" spans="1:9" s="13" customFormat="1" ht="12.75">
      <c r="A353" s="11"/>
      <c r="B353" s="10" t="s">
        <v>141</v>
      </c>
      <c r="C353" s="43" t="s">
        <v>2288</v>
      </c>
      <c r="D353" s="12" t="s">
        <v>142</v>
      </c>
      <c r="E353" s="38">
        <v>5</v>
      </c>
      <c r="F353" s="5" t="s">
        <v>4206</v>
      </c>
      <c r="G353" s="67">
        <v>0.25</v>
      </c>
      <c r="H353" s="73">
        <f t="shared" si="20"/>
        <v>1.25</v>
      </c>
      <c r="I353" s="36"/>
    </row>
    <row r="354" spans="1:9" s="13" customFormat="1" ht="12.75">
      <c r="A354" s="11"/>
      <c r="B354" s="10" t="s">
        <v>1392</v>
      </c>
      <c r="C354" s="43" t="s">
        <v>2288</v>
      </c>
      <c r="D354" s="12" t="s">
        <v>143</v>
      </c>
      <c r="E354" s="38">
        <v>49</v>
      </c>
      <c r="F354" s="5" t="s">
        <v>4206</v>
      </c>
      <c r="G354" s="67">
        <v>0.05</v>
      </c>
      <c r="H354" s="73">
        <f t="shared" si="20"/>
        <v>2.45</v>
      </c>
      <c r="I354" s="36"/>
    </row>
    <row r="355" spans="1:9" s="13" customFormat="1" ht="12.75">
      <c r="A355" s="11"/>
      <c r="B355" s="10" t="s">
        <v>3510</v>
      </c>
      <c r="C355" s="43" t="s">
        <v>2288</v>
      </c>
      <c r="D355" s="12" t="s">
        <v>3509</v>
      </c>
      <c r="E355" s="38">
        <v>200</v>
      </c>
      <c r="F355" s="5" t="s">
        <v>4206</v>
      </c>
      <c r="G355" s="67">
        <v>0.06</v>
      </c>
      <c r="H355" s="73">
        <f>E355*G355</f>
        <v>12</v>
      </c>
      <c r="I355" s="36"/>
    </row>
    <row r="356" spans="1:9" s="13" customFormat="1" ht="12.75">
      <c r="A356" s="11"/>
      <c r="B356" s="10" t="s">
        <v>4543</v>
      </c>
      <c r="C356" s="43" t="s">
        <v>2288</v>
      </c>
      <c r="D356" s="12" t="s">
        <v>4542</v>
      </c>
      <c r="E356" s="38">
        <v>104</v>
      </c>
      <c r="F356" s="5" t="s">
        <v>4206</v>
      </c>
      <c r="G356" s="67">
        <v>0.06</v>
      </c>
      <c r="H356" s="73">
        <f>E356*G356</f>
        <v>6.24</v>
      </c>
      <c r="I356" s="36"/>
    </row>
    <row r="357" spans="1:9" s="13" customFormat="1" ht="12.75">
      <c r="A357" s="11"/>
      <c r="B357" s="10" t="s">
        <v>1334</v>
      </c>
      <c r="C357" s="43" t="s">
        <v>2288</v>
      </c>
      <c r="D357" s="12" t="s">
        <v>1333</v>
      </c>
      <c r="E357" s="38">
        <v>209</v>
      </c>
      <c r="F357" s="5" t="s">
        <v>4206</v>
      </c>
      <c r="G357" s="67">
        <v>0.05</v>
      </c>
      <c r="H357" s="73">
        <f t="shared" si="20"/>
        <v>10.450000000000001</v>
      </c>
      <c r="I357" s="36"/>
    </row>
    <row r="358" spans="1:9" s="13" customFormat="1" ht="12.75">
      <c r="A358" s="11" t="s">
        <v>116</v>
      </c>
      <c r="B358" s="10" t="s">
        <v>956</v>
      </c>
      <c r="C358" s="43" t="s">
        <v>2288</v>
      </c>
      <c r="D358" s="12" t="s">
        <v>115</v>
      </c>
      <c r="E358" s="38">
        <v>1395</v>
      </c>
      <c r="F358" s="5" t="s">
        <v>4206</v>
      </c>
      <c r="G358" s="67">
        <v>0.05</v>
      </c>
      <c r="H358" s="73">
        <f t="shared" si="20"/>
        <v>69.75</v>
      </c>
      <c r="I358" s="36"/>
    </row>
    <row r="359" spans="1:9" s="13" customFormat="1" ht="12.75">
      <c r="A359" s="11" t="s">
        <v>1090</v>
      </c>
      <c r="B359" s="10" t="s">
        <v>1091</v>
      </c>
      <c r="C359" s="43" t="s">
        <v>2288</v>
      </c>
      <c r="D359" s="12" t="s">
        <v>1088</v>
      </c>
      <c r="E359" s="38">
        <v>7100</v>
      </c>
      <c r="F359" s="5" t="s">
        <v>4206</v>
      </c>
      <c r="G359" s="67">
        <v>0.02</v>
      </c>
      <c r="H359" s="73">
        <f t="shared" si="20"/>
        <v>142</v>
      </c>
      <c r="I359" s="36" t="s">
        <v>1089</v>
      </c>
    </row>
    <row r="360" spans="1:9" s="13" customFormat="1" ht="12.75">
      <c r="A360" s="11" t="s">
        <v>1092</v>
      </c>
      <c r="B360" s="10" t="s">
        <v>3638</v>
      </c>
      <c r="C360" s="43" t="s">
        <v>2288</v>
      </c>
      <c r="D360" s="12" t="s">
        <v>3639</v>
      </c>
      <c r="E360" s="38">
        <v>300</v>
      </c>
      <c r="F360" s="5" t="s">
        <v>4206</v>
      </c>
      <c r="G360" s="67">
        <v>0.025</v>
      </c>
      <c r="H360" s="73">
        <f t="shared" si="20"/>
        <v>7.5</v>
      </c>
      <c r="I360" s="36" t="s">
        <v>1089</v>
      </c>
    </row>
    <row r="361" spans="1:9" s="13" customFormat="1" ht="12.75">
      <c r="A361" s="11" t="s">
        <v>3640</v>
      </c>
      <c r="B361" s="10" t="s">
        <v>3641</v>
      </c>
      <c r="C361" s="43" t="s">
        <v>2288</v>
      </c>
      <c r="D361" s="12" t="s">
        <v>3642</v>
      </c>
      <c r="E361" s="38">
        <v>950</v>
      </c>
      <c r="F361" s="5" t="s">
        <v>4206</v>
      </c>
      <c r="G361" s="67">
        <v>0.04</v>
      </c>
      <c r="H361" s="73">
        <f>E361*G361</f>
        <v>38</v>
      </c>
      <c r="I361" s="36" t="s">
        <v>1089</v>
      </c>
    </row>
    <row r="362" spans="1:9" s="13" customFormat="1" ht="12.75">
      <c r="A362" s="11" t="s">
        <v>3643</v>
      </c>
      <c r="B362" s="10" t="s">
        <v>3644</v>
      </c>
      <c r="C362" s="43" t="s">
        <v>2288</v>
      </c>
      <c r="D362" s="12" t="s">
        <v>4541</v>
      </c>
      <c r="E362" s="38">
        <v>6200</v>
      </c>
      <c r="F362" s="5" t="s">
        <v>4206</v>
      </c>
      <c r="G362" s="67">
        <v>0.02</v>
      </c>
      <c r="H362" s="73">
        <f t="shared" si="20"/>
        <v>124</v>
      </c>
      <c r="I362" s="36" t="s">
        <v>1089</v>
      </c>
    </row>
    <row r="363" spans="1:9" s="13" customFormat="1" ht="12.75">
      <c r="A363" s="11"/>
      <c r="B363" s="10" t="s">
        <v>3325</v>
      </c>
      <c r="C363" s="43" t="s">
        <v>2288</v>
      </c>
      <c r="D363" s="12" t="s">
        <v>3324</v>
      </c>
      <c r="E363" s="38">
        <v>375</v>
      </c>
      <c r="F363" s="5" t="s">
        <v>4206</v>
      </c>
      <c r="G363" s="67">
        <v>0.04</v>
      </c>
      <c r="H363" s="73">
        <f t="shared" si="20"/>
        <v>15</v>
      </c>
      <c r="I363" s="36"/>
    </row>
    <row r="364" spans="1:9" s="13" customFormat="1" ht="12.75">
      <c r="A364" s="11"/>
      <c r="B364" s="10" t="s">
        <v>4890</v>
      </c>
      <c r="C364" s="43" t="s">
        <v>2288</v>
      </c>
      <c r="D364" s="12" t="s">
        <v>4888</v>
      </c>
      <c r="E364" s="38">
        <v>150</v>
      </c>
      <c r="F364" s="5" t="s">
        <v>4206</v>
      </c>
      <c r="G364" s="67">
        <v>0.05</v>
      </c>
      <c r="H364" s="73">
        <f t="shared" si="20"/>
        <v>7.5</v>
      </c>
      <c r="I364" s="36" t="s">
        <v>4889</v>
      </c>
    </row>
    <row r="365" spans="1:9" s="13" customFormat="1" ht="12.75">
      <c r="A365" s="11"/>
      <c r="B365" s="10" t="s">
        <v>1450</v>
      </c>
      <c r="C365" s="43" t="s">
        <v>2288</v>
      </c>
      <c r="D365" s="12" t="s">
        <v>1449</v>
      </c>
      <c r="E365" s="38">
        <v>728</v>
      </c>
      <c r="F365" s="5" t="s">
        <v>4206</v>
      </c>
      <c r="G365" s="67">
        <v>0.052</v>
      </c>
      <c r="H365" s="73">
        <f t="shared" si="20"/>
        <v>37.856</v>
      </c>
      <c r="I365" s="36" t="s">
        <v>3323</v>
      </c>
    </row>
    <row r="366" spans="1:9" s="13" customFormat="1" ht="12.75">
      <c r="A366" s="11"/>
      <c r="B366" s="10" t="s">
        <v>4891</v>
      </c>
      <c r="C366" s="43" t="s">
        <v>2288</v>
      </c>
      <c r="D366" s="12" t="s">
        <v>4892</v>
      </c>
      <c r="E366" s="38">
        <v>136</v>
      </c>
      <c r="F366" s="5" t="s">
        <v>4206</v>
      </c>
      <c r="G366" s="67">
        <v>0.052</v>
      </c>
      <c r="H366" s="73">
        <f t="shared" si="20"/>
        <v>7.072</v>
      </c>
      <c r="I366" s="36" t="s">
        <v>1338</v>
      </c>
    </row>
    <row r="367" spans="1:9" s="13" customFormat="1" ht="12.75">
      <c r="A367" s="11"/>
      <c r="B367" s="10" t="s">
        <v>2644</v>
      </c>
      <c r="C367" s="43" t="s">
        <v>2288</v>
      </c>
      <c r="D367" s="12" t="s">
        <v>4893</v>
      </c>
      <c r="E367" s="38">
        <v>78</v>
      </c>
      <c r="F367" s="5" t="s">
        <v>4206</v>
      </c>
      <c r="G367" s="67">
        <v>0.052</v>
      </c>
      <c r="H367" s="73">
        <f t="shared" si="20"/>
        <v>4.056</v>
      </c>
      <c r="I367" s="36"/>
    </row>
    <row r="368" spans="1:9" s="13" customFormat="1" ht="12.75">
      <c r="A368" s="11"/>
      <c r="B368" s="10" t="s">
        <v>2646</v>
      </c>
      <c r="C368" s="43" t="s">
        <v>2288</v>
      </c>
      <c r="D368" s="12" t="s">
        <v>2645</v>
      </c>
      <c r="E368" s="38">
        <v>170</v>
      </c>
      <c r="F368" s="5" t="s">
        <v>4206</v>
      </c>
      <c r="G368" s="67">
        <v>0.08</v>
      </c>
      <c r="H368" s="73">
        <f t="shared" si="20"/>
        <v>13.6</v>
      </c>
      <c r="I368" s="36"/>
    </row>
    <row r="369" spans="1:9" s="13" customFormat="1" ht="12.75">
      <c r="A369" s="11"/>
      <c r="B369" s="10" t="s">
        <v>4128</v>
      </c>
      <c r="C369" s="43" t="s">
        <v>2288</v>
      </c>
      <c r="D369" s="12" t="s">
        <v>4127</v>
      </c>
      <c r="E369" s="38">
        <v>95</v>
      </c>
      <c r="F369" s="5" t="s">
        <v>4206</v>
      </c>
      <c r="G369" s="67">
        <v>0.08</v>
      </c>
      <c r="H369" s="73">
        <f t="shared" si="20"/>
        <v>7.6000000000000005</v>
      </c>
      <c r="I369" s="36"/>
    </row>
    <row r="370" spans="1:9" s="13" customFormat="1" ht="12.75">
      <c r="A370" s="11"/>
      <c r="B370" s="10" t="s">
        <v>3284</v>
      </c>
      <c r="C370" s="43" t="s">
        <v>2288</v>
      </c>
      <c r="D370" s="12" t="s">
        <v>4063</v>
      </c>
      <c r="E370" s="38">
        <v>1800</v>
      </c>
      <c r="F370" s="5" t="s">
        <v>4206</v>
      </c>
      <c r="G370" s="67">
        <v>0.1</v>
      </c>
      <c r="H370" s="73">
        <f t="shared" si="20"/>
        <v>180</v>
      </c>
      <c r="I370" s="36" t="s">
        <v>4064</v>
      </c>
    </row>
    <row r="371" spans="1:9" s="13" customFormat="1" ht="12.75">
      <c r="A371" s="11"/>
      <c r="B371" s="10" t="s">
        <v>1339</v>
      </c>
      <c r="C371" s="43" t="s">
        <v>2288</v>
      </c>
      <c r="D371" s="12" t="s">
        <v>4673</v>
      </c>
      <c r="E371" s="38">
        <v>500</v>
      </c>
      <c r="F371" s="5" t="s">
        <v>4206</v>
      </c>
      <c r="G371" s="67">
        <v>0.04</v>
      </c>
      <c r="H371" s="73">
        <f t="shared" si="20"/>
        <v>20</v>
      </c>
      <c r="I371" s="36" t="s">
        <v>4548</v>
      </c>
    </row>
    <row r="372" spans="1:9" s="13" customFormat="1" ht="12.75">
      <c r="A372" s="11"/>
      <c r="B372" s="10" t="s">
        <v>1335</v>
      </c>
      <c r="C372" s="43" t="s">
        <v>2288</v>
      </c>
      <c r="D372" s="12" t="s">
        <v>1336</v>
      </c>
      <c r="E372" s="38">
        <v>220</v>
      </c>
      <c r="F372" s="5" t="s">
        <v>4206</v>
      </c>
      <c r="G372" s="67">
        <v>0.04</v>
      </c>
      <c r="H372" s="73">
        <f>E372*G372</f>
        <v>8.8</v>
      </c>
      <c r="I372" s="36" t="s">
        <v>1337</v>
      </c>
    </row>
    <row r="373" spans="1:9" s="13" customFormat="1" ht="12.75">
      <c r="A373" s="11"/>
      <c r="B373" s="10" t="s">
        <v>4549</v>
      </c>
      <c r="C373" s="43" t="s">
        <v>2288</v>
      </c>
      <c r="D373" s="12" t="s">
        <v>4550</v>
      </c>
      <c r="E373" s="38">
        <v>646</v>
      </c>
      <c r="F373" s="5" t="s">
        <v>4206</v>
      </c>
      <c r="G373" s="67">
        <v>0.05</v>
      </c>
      <c r="H373" s="73">
        <f>E373*G373</f>
        <v>32.300000000000004</v>
      </c>
      <c r="I373" s="43"/>
    </row>
    <row r="374" spans="1:9" s="13" customFormat="1" ht="12.75">
      <c r="A374" s="11" t="s">
        <v>3847</v>
      </c>
      <c r="B374" s="10" t="s">
        <v>3848</v>
      </c>
      <c r="C374" s="43" t="s">
        <v>2288</v>
      </c>
      <c r="D374" s="12" t="s">
        <v>3846</v>
      </c>
      <c r="E374" s="38">
        <v>166</v>
      </c>
      <c r="F374" s="5" t="s">
        <v>4206</v>
      </c>
      <c r="G374" s="67">
        <v>0.06</v>
      </c>
      <c r="H374" s="73">
        <f>E374*G374</f>
        <v>9.959999999999999</v>
      </c>
      <c r="I374" s="36"/>
    </row>
    <row r="375" spans="1:9" s="13" customFormat="1" ht="12.75">
      <c r="A375" s="11"/>
      <c r="B375" s="10" t="s">
        <v>2335</v>
      </c>
      <c r="C375" s="43" t="s">
        <v>2288</v>
      </c>
      <c r="D375" s="12" t="s">
        <v>2334</v>
      </c>
      <c r="E375" s="38">
        <v>110</v>
      </c>
      <c r="F375" s="5" t="s">
        <v>4206</v>
      </c>
      <c r="G375" s="67">
        <v>0.05</v>
      </c>
      <c r="H375" s="73">
        <f aca="true" t="shared" si="21" ref="H375:H384">E375*G375</f>
        <v>5.5</v>
      </c>
      <c r="I375" s="36"/>
    </row>
    <row r="376" spans="1:9" s="13" customFormat="1" ht="12.75">
      <c r="A376" s="11"/>
      <c r="B376" s="10" t="s">
        <v>4132</v>
      </c>
      <c r="C376" s="43" t="s">
        <v>2288</v>
      </c>
      <c r="D376" s="12" t="s">
        <v>2325</v>
      </c>
      <c r="E376" s="38">
        <v>90</v>
      </c>
      <c r="F376" s="5" t="s">
        <v>4206</v>
      </c>
      <c r="G376" s="67">
        <v>0.05</v>
      </c>
      <c r="H376" s="73">
        <f t="shared" si="21"/>
        <v>4.5</v>
      </c>
      <c r="I376" s="36"/>
    </row>
    <row r="377" spans="1:9" s="13" customFormat="1" ht="12.75">
      <c r="A377" s="11"/>
      <c r="B377" s="10" t="s">
        <v>3732</v>
      </c>
      <c r="C377" s="43" t="s">
        <v>2288</v>
      </c>
      <c r="D377" s="12" t="s">
        <v>2336</v>
      </c>
      <c r="E377" s="38">
        <v>100</v>
      </c>
      <c r="F377" s="5" t="s">
        <v>4206</v>
      </c>
      <c r="G377" s="67">
        <v>0.075</v>
      </c>
      <c r="H377" s="73">
        <f t="shared" si="21"/>
        <v>7.5</v>
      </c>
      <c r="I377" s="36"/>
    </row>
    <row r="378" spans="1:9" s="13" customFormat="1" ht="12.75">
      <c r="A378" s="11" t="s">
        <v>676</v>
      </c>
      <c r="B378" s="10" t="s">
        <v>3783</v>
      </c>
      <c r="C378" s="43" t="s">
        <v>2288</v>
      </c>
      <c r="D378" s="12" t="s">
        <v>675</v>
      </c>
      <c r="E378" s="38">
        <v>1400</v>
      </c>
      <c r="F378" s="5" t="s">
        <v>4206</v>
      </c>
      <c r="G378" s="67">
        <v>0.05</v>
      </c>
      <c r="H378" s="73">
        <f>E378*G378</f>
        <v>70</v>
      </c>
      <c r="I378" s="36"/>
    </row>
    <row r="379" spans="1:9" s="13" customFormat="1" ht="12.75">
      <c r="A379" s="11"/>
      <c r="B379" s="10" t="s">
        <v>131</v>
      </c>
      <c r="C379" s="43" t="s">
        <v>2288</v>
      </c>
      <c r="D379" s="12" t="s">
        <v>130</v>
      </c>
      <c r="E379" s="38">
        <v>29</v>
      </c>
      <c r="F379" s="5" t="s">
        <v>4206</v>
      </c>
      <c r="G379" s="67">
        <v>0.05</v>
      </c>
      <c r="H379" s="73">
        <f>E379*G379</f>
        <v>1.4500000000000002</v>
      </c>
      <c r="I379" s="36"/>
    </row>
    <row r="380" spans="1:9" s="13" customFormat="1" ht="12.75">
      <c r="A380" s="11" t="s">
        <v>3342</v>
      </c>
      <c r="B380" s="10" t="s">
        <v>3341</v>
      </c>
      <c r="C380" s="43" t="s">
        <v>2288</v>
      </c>
      <c r="D380" s="12" t="s">
        <v>3449</v>
      </c>
      <c r="E380" s="38">
        <v>300</v>
      </c>
      <c r="F380" s="5" t="s">
        <v>4206</v>
      </c>
      <c r="G380" s="67">
        <v>0.07</v>
      </c>
      <c r="H380" s="73">
        <f t="shared" si="21"/>
        <v>21.000000000000004</v>
      </c>
      <c r="I380" s="36"/>
    </row>
    <row r="381" spans="1:9" s="13" customFormat="1" ht="12.75">
      <c r="A381" s="11"/>
      <c r="B381" s="10" t="s">
        <v>3450</v>
      </c>
      <c r="C381" s="43" t="s">
        <v>2288</v>
      </c>
      <c r="D381" s="12" t="s">
        <v>3340</v>
      </c>
      <c r="E381" s="38">
        <v>126</v>
      </c>
      <c r="F381" s="5" t="s">
        <v>4206</v>
      </c>
      <c r="G381" s="67">
        <v>0.08</v>
      </c>
      <c r="H381" s="73">
        <f t="shared" si="21"/>
        <v>10.08</v>
      </c>
      <c r="I381" s="36"/>
    </row>
    <row r="382" spans="1:9" s="13" customFormat="1" ht="12.75">
      <c r="A382" s="11"/>
      <c r="B382" s="10" t="s">
        <v>3448</v>
      </c>
      <c r="C382" s="43" t="s">
        <v>2288</v>
      </c>
      <c r="D382" s="12" t="s">
        <v>3445</v>
      </c>
      <c r="E382" s="38">
        <v>70</v>
      </c>
      <c r="F382" s="5" t="s">
        <v>4206</v>
      </c>
      <c r="G382" s="67">
        <v>0.05</v>
      </c>
      <c r="H382" s="73">
        <f t="shared" si="21"/>
        <v>3.5</v>
      </c>
      <c r="I382" s="36"/>
    </row>
    <row r="383" spans="1:9" s="13" customFormat="1" ht="12.75">
      <c r="A383" s="11"/>
      <c r="B383" s="10" t="s">
        <v>111</v>
      </c>
      <c r="C383" s="43" t="s">
        <v>2288</v>
      </c>
      <c r="D383" s="12" t="s">
        <v>2291</v>
      </c>
      <c r="E383" s="38">
        <v>174</v>
      </c>
      <c r="F383" s="5" t="s">
        <v>4206</v>
      </c>
      <c r="G383" s="67">
        <v>0.05</v>
      </c>
      <c r="H383" s="73">
        <f>E383*G383</f>
        <v>8.700000000000001</v>
      </c>
      <c r="I383" s="36"/>
    </row>
    <row r="384" spans="1:9" s="13" customFormat="1" ht="12.75">
      <c r="A384" s="11"/>
      <c r="B384" s="10" t="s">
        <v>3446</v>
      </c>
      <c r="C384" s="43" t="s">
        <v>2288</v>
      </c>
      <c r="D384" s="12" t="s">
        <v>3447</v>
      </c>
      <c r="E384" s="38">
        <v>190</v>
      </c>
      <c r="F384" s="5" t="s">
        <v>4206</v>
      </c>
      <c r="G384" s="67">
        <v>0.05</v>
      </c>
      <c r="H384" s="73">
        <f t="shared" si="21"/>
        <v>9.5</v>
      </c>
      <c r="I384" s="36"/>
    </row>
    <row r="385" spans="1:9" s="13" customFormat="1" ht="12.75">
      <c r="A385" s="11"/>
      <c r="B385" s="10" t="s">
        <v>128</v>
      </c>
      <c r="C385" s="43" t="s">
        <v>2288</v>
      </c>
      <c r="D385" s="12" t="s">
        <v>129</v>
      </c>
      <c r="E385" s="38">
        <v>15</v>
      </c>
      <c r="F385" s="5" t="s">
        <v>4206</v>
      </c>
      <c r="G385" s="67">
        <v>0.08</v>
      </c>
      <c r="H385" s="73">
        <f>E385*G385</f>
        <v>1.2</v>
      </c>
      <c r="I385" s="36"/>
    </row>
    <row r="386" spans="1:9" s="13" customFormat="1" ht="12.75">
      <c r="A386" s="11"/>
      <c r="B386" s="10" t="s">
        <v>2352</v>
      </c>
      <c r="C386" s="43" t="s">
        <v>2288</v>
      </c>
      <c r="D386" s="12" t="s">
        <v>2351</v>
      </c>
      <c r="E386" s="38">
        <v>9</v>
      </c>
      <c r="F386" s="5" t="s">
        <v>4206</v>
      </c>
      <c r="G386" s="67">
        <v>0.5</v>
      </c>
      <c r="H386" s="73">
        <f>E386*G386</f>
        <v>4.5</v>
      </c>
      <c r="I386" s="36"/>
    </row>
    <row r="387" spans="1:10" s="13" customFormat="1" ht="12.75">
      <c r="A387" s="21" t="s">
        <v>1637</v>
      </c>
      <c r="B387" s="13" t="s">
        <v>1630</v>
      </c>
      <c r="C387" s="13" t="s">
        <v>1639</v>
      </c>
      <c r="D387" s="21" t="s">
        <v>1638</v>
      </c>
      <c r="E387" s="38">
        <v>64</v>
      </c>
      <c r="F387" s="5" t="s">
        <v>4206</v>
      </c>
      <c r="G387" s="67">
        <v>0.41</v>
      </c>
      <c r="H387" s="73">
        <f>E387*G387</f>
        <v>26.24</v>
      </c>
      <c r="I387" s="36" t="s">
        <v>1641</v>
      </c>
      <c r="J387" s="53"/>
    </row>
    <row r="388" spans="1:10" s="13" customFormat="1" ht="12.75">
      <c r="A388" s="21" t="s">
        <v>1642</v>
      </c>
      <c r="B388" s="13" t="s">
        <v>1698</v>
      </c>
      <c r="C388" s="13" t="s">
        <v>1639</v>
      </c>
      <c r="D388" s="21" t="s">
        <v>1643</v>
      </c>
      <c r="E388" s="25">
        <v>19</v>
      </c>
      <c r="F388" s="5" t="s">
        <v>4206</v>
      </c>
      <c r="G388" s="73">
        <v>0.2</v>
      </c>
      <c r="H388" s="73">
        <f aca="true" t="shared" si="22" ref="H388:H406">E388*G388</f>
        <v>3.8000000000000003</v>
      </c>
      <c r="I388" s="36" t="s">
        <v>1682</v>
      </c>
      <c r="J388" s="53"/>
    </row>
    <row r="389" spans="1:10" s="13" customFormat="1" ht="12.75">
      <c r="A389" s="21" t="s">
        <v>1645</v>
      </c>
      <c r="B389" s="13" t="s">
        <v>1698</v>
      </c>
      <c r="C389" s="13" t="s">
        <v>1639</v>
      </c>
      <c r="D389" s="21" t="s">
        <v>1646</v>
      </c>
      <c r="E389" s="25">
        <v>15</v>
      </c>
      <c r="F389" s="5" t="s">
        <v>4206</v>
      </c>
      <c r="G389" s="73">
        <v>0.2</v>
      </c>
      <c r="H389" s="73">
        <f t="shared" si="22"/>
        <v>3</v>
      </c>
      <c r="I389" s="36" t="s">
        <v>1683</v>
      </c>
      <c r="J389" s="53"/>
    </row>
    <row r="390" spans="1:10" s="13" customFormat="1" ht="12.75">
      <c r="A390" s="21" t="s">
        <v>1647</v>
      </c>
      <c r="B390" s="13" t="s">
        <v>1698</v>
      </c>
      <c r="C390" s="13" t="s">
        <v>1639</v>
      </c>
      <c r="D390" s="21" t="s">
        <v>1648</v>
      </c>
      <c r="E390" s="25">
        <v>22</v>
      </c>
      <c r="F390" s="5" t="s">
        <v>4206</v>
      </c>
      <c r="G390" s="73">
        <v>0.25</v>
      </c>
      <c r="H390" s="73">
        <f t="shared" si="22"/>
        <v>5.5</v>
      </c>
      <c r="I390" s="36" t="s">
        <v>1684</v>
      </c>
      <c r="J390" s="53"/>
    </row>
    <row r="391" spans="1:10" s="13" customFormat="1" ht="12.75">
      <c r="A391" s="21" t="s">
        <v>1649</v>
      </c>
      <c r="B391" s="13" t="s">
        <v>1698</v>
      </c>
      <c r="C391" s="13" t="s">
        <v>1639</v>
      </c>
      <c r="D391" s="21" t="s">
        <v>1650</v>
      </c>
      <c r="E391" s="25">
        <v>11</v>
      </c>
      <c r="F391" s="5" t="s">
        <v>4206</v>
      </c>
      <c r="G391" s="73">
        <v>0.27</v>
      </c>
      <c r="H391" s="73">
        <f t="shared" si="22"/>
        <v>2.97</v>
      </c>
      <c r="I391" s="36" t="s">
        <v>1685</v>
      </c>
      <c r="J391" s="53"/>
    </row>
    <row r="392" spans="1:10" s="13" customFormat="1" ht="12.75">
      <c r="A392" s="21" t="s">
        <v>1651</v>
      </c>
      <c r="B392" s="13" t="s">
        <v>1698</v>
      </c>
      <c r="C392" s="13" t="s">
        <v>1639</v>
      </c>
      <c r="D392" s="21" t="s">
        <v>1652</v>
      </c>
      <c r="E392" s="25">
        <v>16</v>
      </c>
      <c r="F392" s="5" t="s">
        <v>4206</v>
      </c>
      <c r="G392" s="73">
        <v>0.18</v>
      </c>
      <c r="H392" s="73">
        <f t="shared" si="22"/>
        <v>2.88</v>
      </c>
      <c r="I392" s="36" t="s">
        <v>1686</v>
      </c>
      <c r="J392" s="53"/>
    </row>
    <row r="393" spans="1:10" s="13" customFormat="1" ht="12.75">
      <c r="A393" s="21" t="s">
        <v>1653</v>
      </c>
      <c r="B393" s="13" t="s">
        <v>1698</v>
      </c>
      <c r="C393" s="13" t="s">
        <v>1639</v>
      </c>
      <c r="D393" s="21" t="s">
        <v>1654</v>
      </c>
      <c r="E393" s="25">
        <v>3</v>
      </c>
      <c r="F393" s="5" t="s">
        <v>4206</v>
      </c>
      <c r="G393" s="73">
        <v>0.35</v>
      </c>
      <c r="H393" s="73">
        <f t="shared" si="22"/>
        <v>1.0499999999999998</v>
      </c>
      <c r="I393" s="36" t="s">
        <v>1687</v>
      </c>
      <c r="J393" s="53"/>
    </row>
    <row r="394" spans="1:10" s="13" customFormat="1" ht="12.75">
      <c r="A394" s="21" t="s">
        <v>1655</v>
      </c>
      <c r="B394" s="13" t="s">
        <v>1699</v>
      </c>
      <c r="C394" s="13" t="s">
        <v>1639</v>
      </c>
      <c r="D394" s="21" t="s">
        <v>1656</v>
      </c>
      <c r="E394" s="25">
        <v>13</v>
      </c>
      <c r="F394" s="5" t="s">
        <v>4206</v>
      </c>
      <c r="G394" s="73">
        <v>0.27</v>
      </c>
      <c r="H394" s="73">
        <f t="shared" si="22"/>
        <v>3.5100000000000002</v>
      </c>
      <c r="I394" s="36" t="s">
        <v>1688</v>
      </c>
      <c r="J394" s="53"/>
    </row>
    <row r="395" spans="1:10" s="13" customFormat="1" ht="12.75">
      <c r="A395" s="21" t="s">
        <v>1658</v>
      </c>
      <c r="B395" s="13" t="s">
        <v>1699</v>
      </c>
      <c r="C395" s="13" t="s">
        <v>1639</v>
      </c>
      <c r="D395" s="21" t="s">
        <v>1659</v>
      </c>
      <c r="E395" s="25">
        <v>12</v>
      </c>
      <c r="F395" s="5" t="s">
        <v>4206</v>
      </c>
      <c r="G395" s="73">
        <v>0.25</v>
      </c>
      <c r="H395" s="73">
        <f t="shared" si="22"/>
        <v>3</v>
      </c>
      <c r="I395" s="36" t="s">
        <v>1689</v>
      </c>
      <c r="J395" s="53"/>
    </row>
    <row r="396" spans="1:10" s="13" customFormat="1" ht="12.75">
      <c r="A396" s="21" t="s">
        <v>1660</v>
      </c>
      <c r="B396" s="13" t="s">
        <v>1700</v>
      </c>
      <c r="C396" s="13" t="s">
        <v>1639</v>
      </c>
      <c r="D396" s="21" t="s">
        <v>1661</v>
      </c>
      <c r="E396" s="25">
        <v>22</v>
      </c>
      <c r="F396" s="5" t="s">
        <v>4206</v>
      </c>
      <c r="G396" s="67">
        <v>0.41</v>
      </c>
      <c r="H396" s="73">
        <f t="shared" si="22"/>
        <v>9.02</v>
      </c>
      <c r="I396" s="36" t="s">
        <v>1690</v>
      </c>
      <c r="J396" s="53"/>
    </row>
    <row r="397" spans="1:10" s="13" customFormat="1" ht="12.75">
      <c r="A397" s="21" t="s">
        <v>1663</v>
      </c>
      <c r="B397" s="13" t="s">
        <v>1624</v>
      </c>
      <c r="C397" s="13" t="s">
        <v>1639</v>
      </c>
      <c r="D397" s="21" t="s">
        <v>1664</v>
      </c>
      <c r="E397" s="25">
        <v>5</v>
      </c>
      <c r="F397" s="5" t="s">
        <v>4206</v>
      </c>
      <c r="G397" s="73">
        <v>0.6</v>
      </c>
      <c r="H397" s="73">
        <f t="shared" si="22"/>
        <v>3</v>
      </c>
      <c r="I397" s="36" t="s">
        <v>1691</v>
      </c>
      <c r="J397" s="53"/>
    </row>
    <row r="398" spans="1:10" s="13" customFormat="1" ht="12.75">
      <c r="A398" s="21" t="s">
        <v>1666</v>
      </c>
      <c r="B398" s="13" t="s">
        <v>1698</v>
      </c>
      <c r="C398" s="13" t="s">
        <v>1639</v>
      </c>
      <c r="D398" s="21" t="s">
        <v>1667</v>
      </c>
      <c r="E398" s="25">
        <v>70</v>
      </c>
      <c r="F398" s="5" t="s">
        <v>4206</v>
      </c>
      <c r="G398" s="73">
        <v>0.2</v>
      </c>
      <c r="H398" s="73">
        <f t="shared" si="22"/>
        <v>14</v>
      </c>
      <c r="I398" s="36" t="s">
        <v>1692</v>
      </c>
      <c r="J398" s="53"/>
    </row>
    <row r="399" spans="1:10" s="13" customFormat="1" ht="12.75">
      <c r="A399" s="21" t="s">
        <v>1668</v>
      </c>
      <c r="B399" s="13" t="s">
        <v>1699</v>
      </c>
      <c r="C399" s="13" t="s">
        <v>1639</v>
      </c>
      <c r="D399" s="21" t="s">
        <v>1669</v>
      </c>
      <c r="E399" s="25">
        <v>487</v>
      </c>
      <c r="F399" s="5" t="s">
        <v>4206</v>
      </c>
      <c r="G399" s="73">
        <v>0.2</v>
      </c>
      <c r="H399" s="73">
        <f t="shared" si="22"/>
        <v>97.4</v>
      </c>
      <c r="I399" s="36" t="s">
        <v>1693</v>
      </c>
      <c r="J399" s="53"/>
    </row>
    <row r="400" spans="1:10" s="13" customFormat="1" ht="12.75">
      <c r="A400" s="21" t="s">
        <v>1670</v>
      </c>
      <c r="B400" s="13" t="s">
        <v>1698</v>
      </c>
      <c r="C400" s="13" t="s">
        <v>1639</v>
      </c>
      <c r="D400" s="21" t="s">
        <v>1671</v>
      </c>
      <c r="E400" s="25">
        <v>8</v>
      </c>
      <c r="F400" s="5" t="s">
        <v>4206</v>
      </c>
      <c r="G400" s="73">
        <v>0.15</v>
      </c>
      <c r="H400" s="73">
        <f t="shared" si="22"/>
        <v>1.2</v>
      </c>
      <c r="I400" s="36" t="s">
        <v>1694</v>
      </c>
      <c r="J400" s="53"/>
    </row>
    <row r="401" spans="1:10" s="13" customFormat="1" ht="12.75">
      <c r="A401" s="21" t="s">
        <v>1672</v>
      </c>
      <c r="B401" s="13" t="s">
        <v>1699</v>
      </c>
      <c r="C401" s="13" t="s">
        <v>1639</v>
      </c>
      <c r="D401" s="21" t="s">
        <v>1673</v>
      </c>
      <c r="E401" s="25">
        <v>23</v>
      </c>
      <c r="F401" s="5" t="s">
        <v>4206</v>
      </c>
      <c r="G401" s="73">
        <v>0.21</v>
      </c>
      <c r="H401" s="73">
        <f t="shared" si="22"/>
        <v>4.83</v>
      </c>
      <c r="I401" s="36" t="s">
        <v>1695</v>
      </c>
      <c r="J401" s="53"/>
    </row>
    <row r="402" spans="1:10" s="13" customFormat="1" ht="12.75">
      <c r="A402" s="21" t="s">
        <v>1674</v>
      </c>
      <c r="B402" s="13" t="s">
        <v>1630</v>
      </c>
      <c r="C402" s="13" t="s">
        <v>1639</v>
      </c>
      <c r="D402" s="21" t="s">
        <v>1675</v>
      </c>
      <c r="E402" s="25">
        <v>2</v>
      </c>
      <c r="F402" s="5" t="s">
        <v>4206</v>
      </c>
      <c r="G402" s="73">
        <v>0.28</v>
      </c>
      <c r="H402" s="73">
        <f t="shared" si="22"/>
        <v>0.56</v>
      </c>
      <c r="I402" s="36" t="s">
        <v>1696</v>
      </c>
      <c r="J402" s="53"/>
    </row>
    <row r="403" spans="2:9" s="13" customFormat="1" ht="12.75">
      <c r="B403" s="13" t="s">
        <v>269</v>
      </c>
      <c r="C403" s="13" t="s">
        <v>1639</v>
      </c>
      <c r="D403" s="21" t="s">
        <v>268</v>
      </c>
      <c r="E403" s="56">
        <v>100</v>
      </c>
      <c r="F403" s="5" t="s">
        <v>4206</v>
      </c>
      <c r="G403" s="73">
        <v>0.3</v>
      </c>
      <c r="H403" s="73">
        <f>E403*G403</f>
        <v>30</v>
      </c>
      <c r="I403" s="36" t="s">
        <v>270</v>
      </c>
    </row>
    <row r="404" spans="1:10" s="13" customFormat="1" ht="12.75">
      <c r="A404" s="21" t="s">
        <v>1678</v>
      </c>
      <c r="B404" s="13" t="s">
        <v>1699</v>
      </c>
      <c r="C404" s="13" t="s">
        <v>1639</v>
      </c>
      <c r="D404" s="21" t="s">
        <v>1679</v>
      </c>
      <c r="E404" s="25">
        <v>18</v>
      </c>
      <c r="F404" s="5" t="s">
        <v>4206</v>
      </c>
      <c r="G404" s="73">
        <v>0.3</v>
      </c>
      <c r="H404" s="73">
        <f t="shared" si="22"/>
        <v>5.3999999999999995</v>
      </c>
      <c r="I404" s="36" t="s">
        <v>1677</v>
      </c>
      <c r="J404" s="53"/>
    </row>
    <row r="405" spans="1:10" s="13" customFormat="1" ht="12.75">
      <c r="A405" s="21" t="s">
        <v>1680</v>
      </c>
      <c r="B405" s="13" t="s">
        <v>1699</v>
      </c>
      <c r="C405" s="13" t="s">
        <v>1639</v>
      </c>
      <c r="D405" s="21" t="s">
        <v>1681</v>
      </c>
      <c r="E405" s="25">
        <v>1</v>
      </c>
      <c r="F405" s="5" t="s">
        <v>4206</v>
      </c>
      <c r="G405" s="73">
        <v>0.5</v>
      </c>
      <c r="H405" s="73">
        <f t="shared" si="22"/>
        <v>0.5</v>
      </c>
      <c r="I405" s="36" t="s">
        <v>1697</v>
      </c>
      <c r="J405" s="53"/>
    </row>
    <row r="406" spans="1:9" s="13" customFormat="1" ht="12.75">
      <c r="A406" s="21" t="s">
        <v>2839</v>
      </c>
      <c r="B406" s="21" t="s">
        <v>2842</v>
      </c>
      <c r="C406" s="13" t="s">
        <v>1639</v>
      </c>
      <c r="D406" s="13" t="s">
        <v>2840</v>
      </c>
      <c r="E406" s="25">
        <v>607</v>
      </c>
      <c r="F406" s="5" t="s">
        <v>4206</v>
      </c>
      <c r="G406" s="73">
        <v>0.12</v>
      </c>
      <c r="H406" s="73">
        <f t="shared" si="22"/>
        <v>72.84</v>
      </c>
      <c r="I406" s="36" t="s">
        <v>2841</v>
      </c>
    </row>
    <row r="407" spans="1:9" s="13" customFormat="1" ht="12.75">
      <c r="A407" s="21"/>
      <c r="B407" s="13" t="s">
        <v>248</v>
      </c>
      <c r="C407" s="13" t="s">
        <v>1639</v>
      </c>
      <c r="D407" s="21" t="s">
        <v>2780</v>
      </c>
      <c r="E407" s="25">
        <v>2500</v>
      </c>
      <c r="F407" s="5" t="s">
        <v>4206</v>
      </c>
      <c r="G407" s="73">
        <v>0.65</v>
      </c>
      <c r="H407" s="73">
        <f aca="true" t="shared" si="23" ref="H407:H424">E407*G407</f>
        <v>1625</v>
      </c>
      <c r="I407" s="100" t="s">
        <v>249</v>
      </c>
    </row>
    <row r="408" spans="1:9" s="13" customFormat="1" ht="12.75">
      <c r="A408" s="11" t="s">
        <v>238</v>
      </c>
      <c r="B408" s="10" t="s">
        <v>1967</v>
      </c>
      <c r="C408" s="43" t="s">
        <v>829</v>
      </c>
      <c r="D408" s="12" t="s">
        <v>3365</v>
      </c>
      <c r="E408" s="38">
        <v>379</v>
      </c>
      <c r="F408" s="5" t="s">
        <v>4206</v>
      </c>
      <c r="G408" s="73">
        <v>3.5</v>
      </c>
      <c r="H408" s="73">
        <f t="shared" si="23"/>
        <v>1326.5</v>
      </c>
      <c r="I408" s="36" t="s">
        <v>3306</v>
      </c>
    </row>
    <row r="409" spans="1:9" s="13" customFormat="1" ht="12.75">
      <c r="A409" s="11" t="s">
        <v>3016</v>
      </c>
      <c r="B409" s="10" t="s">
        <v>3017</v>
      </c>
      <c r="C409" s="43" t="s">
        <v>1205</v>
      </c>
      <c r="D409" s="12" t="s">
        <v>3018</v>
      </c>
      <c r="E409" s="38">
        <v>600</v>
      </c>
      <c r="F409" s="5" t="s">
        <v>4206</v>
      </c>
      <c r="G409" s="73">
        <v>0.34</v>
      </c>
      <c r="H409" s="73">
        <f t="shared" si="23"/>
        <v>204.00000000000003</v>
      </c>
      <c r="I409" s="36" t="s">
        <v>3019</v>
      </c>
    </row>
    <row r="410" spans="1:9" s="13" customFormat="1" ht="12.75">
      <c r="A410" s="11" t="s">
        <v>2077</v>
      </c>
      <c r="B410" s="10" t="s">
        <v>3496</v>
      </c>
      <c r="C410" s="43" t="s">
        <v>898</v>
      </c>
      <c r="D410" s="12" t="s">
        <v>3882</v>
      </c>
      <c r="E410" s="37">
        <v>2500</v>
      </c>
      <c r="F410" s="5" t="s">
        <v>4206</v>
      </c>
      <c r="G410" s="67">
        <v>0.05</v>
      </c>
      <c r="H410" s="73">
        <f t="shared" si="23"/>
        <v>125</v>
      </c>
      <c r="I410" s="36" t="s">
        <v>1790</v>
      </c>
    </row>
    <row r="411" spans="1:9" s="13" customFormat="1" ht="12.75">
      <c r="A411" s="11"/>
      <c r="B411" s="10" t="s">
        <v>3435</v>
      </c>
      <c r="C411" s="43" t="s">
        <v>3434</v>
      </c>
      <c r="D411" s="12" t="s">
        <v>3436</v>
      </c>
      <c r="E411" s="37">
        <v>20</v>
      </c>
      <c r="F411" s="5" t="s">
        <v>4206</v>
      </c>
      <c r="G411" s="67">
        <v>50</v>
      </c>
      <c r="H411" s="73">
        <f t="shared" si="23"/>
        <v>1000</v>
      </c>
      <c r="I411" s="36" t="s">
        <v>3437</v>
      </c>
    </row>
    <row r="412" spans="1:9" s="13" customFormat="1" ht="12.75">
      <c r="A412" s="11"/>
      <c r="B412" s="10" t="s">
        <v>366</v>
      </c>
      <c r="C412" s="43" t="s">
        <v>365</v>
      </c>
      <c r="D412" s="12" t="s">
        <v>367</v>
      </c>
      <c r="E412" s="37">
        <v>3</v>
      </c>
      <c r="F412" s="5" t="s">
        <v>4206</v>
      </c>
      <c r="G412" s="67">
        <v>300</v>
      </c>
      <c r="H412" s="73">
        <f t="shared" si="23"/>
        <v>900</v>
      </c>
      <c r="I412" s="36" t="s">
        <v>592</v>
      </c>
    </row>
    <row r="413" spans="1:9" s="13" customFormat="1" ht="12.75">
      <c r="A413" s="11"/>
      <c r="B413" s="10" t="s">
        <v>918</v>
      </c>
      <c r="C413" s="43" t="s">
        <v>919</v>
      </c>
      <c r="D413" s="12" t="s">
        <v>4176</v>
      </c>
      <c r="E413" s="37">
        <v>24</v>
      </c>
      <c r="F413" s="5" t="s">
        <v>4206</v>
      </c>
      <c r="G413" s="67">
        <v>15</v>
      </c>
      <c r="H413" s="73">
        <f t="shared" si="23"/>
        <v>360</v>
      </c>
      <c r="I413" s="36" t="s">
        <v>4177</v>
      </c>
    </row>
    <row r="414" spans="1:9" s="13" customFormat="1" ht="12.75">
      <c r="A414" s="12" t="s">
        <v>79</v>
      </c>
      <c r="B414" s="10" t="s">
        <v>1974</v>
      </c>
      <c r="C414" s="43" t="s">
        <v>1976</v>
      </c>
      <c r="D414" s="12" t="s">
        <v>1977</v>
      </c>
      <c r="E414" s="38">
        <v>208</v>
      </c>
      <c r="F414" s="5" t="s">
        <v>4206</v>
      </c>
      <c r="G414" s="67">
        <v>1</v>
      </c>
      <c r="H414" s="73">
        <f t="shared" si="23"/>
        <v>208</v>
      </c>
      <c r="I414" s="36" t="s">
        <v>1975</v>
      </c>
    </row>
    <row r="415" spans="1:9" s="13" customFormat="1" ht="12.75">
      <c r="A415" s="11"/>
      <c r="B415" s="10" t="s">
        <v>2199</v>
      </c>
      <c r="C415" s="43" t="s">
        <v>4576</v>
      </c>
      <c r="D415" s="12" t="s">
        <v>2198</v>
      </c>
      <c r="E415" s="38">
        <v>2</v>
      </c>
      <c r="F415" s="5" t="s">
        <v>4206</v>
      </c>
      <c r="G415" s="67">
        <v>0.05</v>
      </c>
      <c r="H415" s="73">
        <f t="shared" si="23"/>
        <v>0.1</v>
      </c>
      <c r="I415" s="36"/>
    </row>
    <row r="416" spans="1:9" s="13" customFormat="1" ht="12.75">
      <c r="A416" s="11"/>
      <c r="B416" s="10" t="s">
        <v>2195</v>
      </c>
      <c r="C416" s="43" t="s">
        <v>4576</v>
      </c>
      <c r="D416" s="12" t="s">
        <v>4577</v>
      </c>
      <c r="E416" s="38">
        <v>10</v>
      </c>
      <c r="F416" s="5" t="s">
        <v>4206</v>
      </c>
      <c r="G416" s="67">
        <v>0.5</v>
      </c>
      <c r="H416" s="73">
        <f t="shared" si="23"/>
        <v>5</v>
      </c>
      <c r="I416" s="36"/>
    </row>
    <row r="417" spans="1:9" s="13" customFormat="1" ht="12.75">
      <c r="A417" s="11"/>
      <c r="B417" s="10" t="s">
        <v>2196</v>
      </c>
      <c r="C417" s="43" t="s">
        <v>4576</v>
      </c>
      <c r="D417" s="12" t="s">
        <v>4578</v>
      </c>
      <c r="E417" s="38">
        <v>15</v>
      </c>
      <c r="F417" s="5" t="s">
        <v>4206</v>
      </c>
      <c r="G417" s="67">
        <v>0.6</v>
      </c>
      <c r="H417" s="73">
        <f t="shared" si="23"/>
        <v>9</v>
      </c>
      <c r="I417" s="36"/>
    </row>
    <row r="418" spans="1:9" s="13" customFormat="1" ht="12.75">
      <c r="A418" s="11"/>
      <c r="B418" s="26" t="s">
        <v>2197</v>
      </c>
      <c r="C418" s="43" t="s">
        <v>4576</v>
      </c>
      <c r="D418" s="12" t="s">
        <v>4579</v>
      </c>
      <c r="E418" s="38">
        <v>10</v>
      </c>
      <c r="F418" s="5" t="s">
        <v>4206</v>
      </c>
      <c r="G418" s="67">
        <v>0.75</v>
      </c>
      <c r="H418" s="73">
        <f t="shared" si="23"/>
        <v>7.5</v>
      </c>
      <c r="I418" s="36"/>
    </row>
    <row r="419" spans="1:9" s="13" customFormat="1" ht="12.75">
      <c r="A419" s="12" t="s">
        <v>1284</v>
      </c>
      <c r="B419" s="10" t="s">
        <v>1283</v>
      </c>
      <c r="C419" s="43" t="s">
        <v>1281</v>
      </c>
      <c r="D419" s="12" t="s">
        <v>1282</v>
      </c>
      <c r="E419" s="37">
        <v>100</v>
      </c>
      <c r="F419" s="5" t="s">
        <v>4206</v>
      </c>
      <c r="G419" s="67">
        <v>110</v>
      </c>
      <c r="H419" s="73">
        <f t="shared" si="23"/>
        <v>11000</v>
      </c>
      <c r="I419" s="36" t="s">
        <v>1285</v>
      </c>
    </row>
    <row r="420" spans="1:9" s="13" customFormat="1" ht="12.75">
      <c r="A420" s="11"/>
      <c r="B420" s="10" t="s">
        <v>3748</v>
      </c>
      <c r="C420" s="43" t="s">
        <v>833</v>
      </c>
      <c r="D420" s="12" t="s">
        <v>4857</v>
      </c>
      <c r="E420" s="38">
        <v>10</v>
      </c>
      <c r="F420" s="5" t="s">
        <v>4206</v>
      </c>
      <c r="G420" s="67">
        <v>0.25</v>
      </c>
      <c r="H420" s="73">
        <f t="shared" si="23"/>
        <v>2.5</v>
      </c>
      <c r="I420" s="36" t="s">
        <v>4858</v>
      </c>
    </row>
    <row r="421" spans="1:9" s="13" customFormat="1" ht="12.75">
      <c r="A421" s="11" t="s">
        <v>1191</v>
      </c>
      <c r="B421" s="10" t="s">
        <v>3198</v>
      </c>
      <c r="C421" s="43" t="s">
        <v>4120</v>
      </c>
      <c r="D421" s="12" t="s">
        <v>3199</v>
      </c>
      <c r="E421" s="37">
        <v>15</v>
      </c>
      <c r="F421" s="5" t="s">
        <v>4206</v>
      </c>
      <c r="G421" s="67">
        <v>3</v>
      </c>
      <c r="H421" s="73">
        <f t="shared" si="23"/>
        <v>45</v>
      </c>
      <c r="I421" s="36"/>
    </row>
    <row r="422" spans="1:9" s="13" customFormat="1" ht="12.75">
      <c r="A422" s="14" t="s">
        <v>819</v>
      </c>
      <c r="B422" s="10" t="s">
        <v>1274</v>
      </c>
      <c r="C422" s="43" t="s">
        <v>3371</v>
      </c>
      <c r="D422" s="12" t="s">
        <v>3372</v>
      </c>
      <c r="E422" s="38">
        <v>1453</v>
      </c>
      <c r="F422" s="5" t="s">
        <v>4206</v>
      </c>
      <c r="G422" s="67">
        <v>2.95</v>
      </c>
      <c r="H422" s="73">
        <f t="shared" si="23"/>
        <v>4286.35</v>
      </c>
      <c r="I422" s="36"/>
    </row>
    <row r="423" spans="1:9" s="13" customFormat="1" ht="12.75">
      <c r="A423" s="14"/>
      <c r="B423" s="10" t="s">
        <v>3367</v>
      </c>
      <c r="C423" s="43" t="s">
        <v>4248</v>
      </c>
      <c r="D423" s="12" t="s">
        <v>4568</v>
      </c>
      <c r="E423" s="38">
        <v>3</v>
      </c>
      <c r="F423" s="5" t="s">
        <v>4206</v>
      </c>
      <c r="G423" s="67">
        <v>50</v>
      </c>
      <c r="H423" s="73">
        <f t="shared" si="23"/>
        <v>150</v>
      </c>
      <c r="I423" s="36" t="s">
        <v>1170</v>
      </c>
    </row>
    <row r="424" spans="1:9" s="13" customFormat="1" ht="12.75">
      <c r="A424" s="14"/>
      <c r="B424" s="10" t="s">
        <v>760</v>
      </c>
      <c r="C424" s="43" t="s">
        <v>4248</v>
      </c>
      <c r="D424" s="12" t="s">
        <v>4567</v>
      </c>
      <c r="E424" s="38">
        <v>2</v>
      </c>
      <c r="F424" s="5" t="s">
        <v>4206</v>
      </c>
      <c r="G424" s="67">
        <v>50</v>
      </c>
      <c r="H424" s="73">
        <f t="shared" si="23"/>
        <v>100</v>
      </c>
      <c r="I424" s="36"/>
    </row>
    <row r="425" spans="1:9" s="13" customFormat="1" ht="12.75">
      <c r="A425" s="14"/>
      <c r="B425" s="10" t="s">
        <v>4247</v>
      </c>
      <c r="C425" s="43" t="s">
        <v>4248</v>
      </c>
      <c r="D425" s="12" t="s">
        <v>1517</v>
      </c>
      <c r="E425" s="38">
        <v>1</v>
      </c>
      <c r="F425" s="5" t="s">
        <v>4206</v>
      </c>
      <c r="G425" s="67">
        <v>50</v>
      </c>
      <c r="H425" s="73"/>
      <c r="I425" s="36"/>
    </row>
    <row r="426" spans="1:9" s="13" customFormat="1" ht="12.75">
      <c r="A426" s="14"/>
      <c r="B426" s="10" t="s">
        <v>4247</v>
      </c>
      <c r="C426" s="43" t="s">
        <v>4248</v>
      </c>
      <c r="D426" s="12" t="s">
        <v>4249</v>
      </c>
      <c r="E426" s="38">
        <v>1</v>
      </c>
      <c r="F426" s="5" t="s">
        <v>4206</v>
      </c>
      <c r="G426" s="67">
        <v>50</v>
      </c>
      <c r="H426" s="73"/>
      <c r="I426" s="36"/>
    </row>
    <row r="427" spans="1:9" s="13" customFormat="1" ht="12.75">
      <c r="A427" s="14"/>
      <c r="B427" s="10" t="s">
        <v>3380</v>
      </c>
      <c r="C427" s="43" t="s">
        <v>1472</v>
      </c>
      <c r="D427" s="12" t="s">
        <v>3379</v>
      </c>
      <c r="E427" s="38">
        <v>1</v>
      </c>
      <c r="F427" s="5" t="s">
        <v>4206</v>
      </c>
      <c r="G427" s="67">
        <v>10</v>
      </c>
      <c r="H427" s="73">
        <f aca="true" t="shared" si="24" ref="H427:H433">E427*G427</f>
        <v>10</v>
      </c>
      <c r="I427" s="36" t="s">
        <v>1790</v>
      </c>
    </row>
    <row r="428" spans="1:9" s="13" customFormat="1" ht="12.75">
      <c r="A428" s="14"/>
      <c r="B428" s="10" t="s">
        <v>4010</v>
      </c>
      <c r="C428" s="43" t="s">
        <v>1472</v>
      </c>
      <c r="D428" s="12" t="s">
        <v>4011</v>
      </c>
      <c r="E428" s="38">
        <v>1</v>
      </c>
      <c r="F428" s="5" t="s">
        <v>4206</v>
      </c>
      <c r="G428" s="67">
        <v>100</v>
      </c>
      <c r="H428" s="73">
        <f t="shared" si="24"/>
        <v>100</v>
      </c>
      <c r="I428" s="36" t="s">
        <v>1790</v>
      </c>
    </row>
    <row r="429" spans="1:9" s="13" customFormat="1" ht="12.75">
      <c r="A429" s="14"/>
      <c r="B429" s="10" t="s">
        <v>587</v>
      </c>
      <c r="C429" s="43" t="s">
        <v>584</v>
      </c>
      <c r="D429" s="12" t="s">
        <v>585</v>
      </c>
      <c r="E429" s="38">
        <v>73</v>
      </c>
      <c r="F429" s="5" t="s">
        <v>4206</v>
      </c>
      <c r="G429" s="67">
        <v>10</v>
      </c>
      <c r="H429" s="73">
        <f>E429*G429</f>
        <v>730</v>
      </c>
      <c r="I429" s="36" t="s">
        <v>586</v>
      </c>
    </row>
    <row r="430" spans="1:9" s="13" customFormat="1" ht="12.75">
      <c r="A430" s="14" t="s">
        <v>2921</v>
      </c>
      <c r="B430" s="10" t="s">
        <v>2305</v>
      </c>
      <c r="C430" s="43" t="s">
        <v>1322</v>
      </c>
      <c r="D430" s="12" t="s">
        <v>2922</v>
      </c>
      <c r="E430" s="38">
        <v>5</v>
      </c>
      <c r="F430" s="5" t="s">
        <v>4206</v>
      </c>
      <c r="G430" s="67">
        <v>150</v>
      </c>
      <c r="H430" s="73">
        <f t="shared" si="24"/>
        <v>750</v>
      </c>
      <c r="I430" s="36" t="s">
        <v>2923</v>
      </c>
    </row>
    <row r="431" spans="1:9" s="13" customFormat="1" ht="12.75">
      <c r="A431" s="14"/>
      <c r="B431" s="10" t="s">
        <v>4599</v>
      </c>
      <c r="C431" s="43" t="s">
        <v>1322</v>
      </c>
      <c r="D431" s="12" t="s">
        <v>4598</v>
      </c>
      <c r="E431" s="38">
        <v>1</v>
      </c>
      <c r="F431" s="5" t="s">
        <v>4206</v>
      </c>
      <c r="G431" s="67">
        <v>20</v>
      </c>
      <c r="H431" s="73">
        <f t="shared" si="24"/>
        <v>20</v>
      </c>
      <c r="I431" s="36" t="s">
        <v>3283</v>
      </c>
    </row>
    <row r="432" spans="1:9" s="13" customFormat="1" ht="12.75">
      <c r="A432" s="12" t="s">
        <v>3833</v>
      </c>
      <c r="B432" s="10" t="s">
        <v>3407</v>
      </c>
      <c r="C432" s="43" t="s">
        <v>1322</v>
      </c>
      <c r="D432" s="12" t="s">
        <v>93</v>
      </c>
      <c r="E432" s="38">
        <v>1</v>
      </c>
      <c r="F432" s="5" t="s">
        <v>4206</v>
      </c>
      <c r="G432" s="67">
        <v>29.53</v>
      </c>
      <c r="H432" s="73">
        <f t="shared" si="24"/>
        <v>29.53</v>
      </c>
      <c r="I432" s="36" t="s">
        <v>3834</v>
      </c>
    </row>
    <row r="433" spans="1:9" s="13" customFormat="1" ht="12.75">
      <c r="A433" s="14" t="s">
        <v>2363</v>
      </c>
      <c r="B433" s="10" t="s">
        <v>1273</v>
      </c>
      <c r="C433" s="43" t="s">
        <v>1322</v>
      </c>
      <c r="D433" s="12" t="s">
        <v>3190</v>
      </c>
      <c r="E433" s="38">
        <v>3</v>
      </c>
      <c r="F433" s="5" t="s">
        <v>4206</v>
      </c>
      <c r="G433" s="67">
        <v>67.42</v>
      </c>
      <c r="H433" s="73">
        <f t="shared" si="24"/>
        <v>202.26</v>
      </c>
      <c r="I433" s="36" t="s">
        <v>2362</v>
      </c>
    </row>
    <row r="434" spans="1:9" s="13" customFormat="1" ht="12.75">
      <c r="A434" s="12" t="s">
        <v>3188</v>
      </c>
      <c r="B434" s="10" t="s">
        <v>3189</v>
      </c>
      <c r="C434" s="43" t="s">
        <v>1322</v>
      </c>
      <c r="D434" s="12" t="s">
        <v>3408</v>
      </c>
      <c r="E434" s="38">
        <v>3</v>
      </c>
      <c r="F434" s="5" t="s">
        <v>4206</v>
      </c>
      <c r="G434" s="67">
        <v>100</v>
      </c>
      <c r="H434" s="73">
        <f aca="true" t="shared" si="25" ref="H434:H442">E434*G434</f>
        <v>300</v>
      </c>
      <c r="I434" s="36" t="s">
        <v>734</v>
      </c>
    </row>
    <row r="435" spans="1:9" s="13" customFormat="1" ht="12.75">
      <c r="A435" s="12" t="s">
        <v>2366</v>
      </c>
      <c r="B435" s="10" t="s">
        <v>3189</v>
      </c>
      <c r="C435" s="43" t="s">
        <v>1322</v>
      </c>
      <c r="D435" s="12" t="s">
        <v>2364</v>
      </c>
      <c r="E435" s="38">
        <v>8</v>
      </c>
      <c r="F435" s="5" t="s">
        <v>4206</v>
      </c>
      <c r="G435" s="67">
        <v>140.84</v>
      </c>
      <c r="H435" s="73">
        <f t="shared" si="25"/>
        <v>1126.72</v>
      </c>
      <c r="I435" s="36" t="s">
        <v>2365</v>
      </c>
    </row>
    <row r="436" spans="1:9" s="13" customFormat="1" ht="12.75">
      <c r="A436" s="14" t="s">
        <v>1533</v>
      </c>
      <c r="B436" s="10" t="s">
        <v>1370</v>
      </c>
      <c r="C436" s="43" t="s">
        <v>1322</v>
      </c>
      <c r="D436" s="12" t="s">
        <v>1371</v>
      </c>
      <c r="E436" s="38">
        <v>6</v>
      </c>
      <c r="F436" s="5" t="s">
        <v>4206</v>
      </c>
      <c r="G436" s="67">
        <v>84.2</v>
      </c>
      <c r="H436" s="73">
        <f t="shared" si="25"/>
        <v>505.20000000000005</v>
      </c>
      <c r="I436" s="36" t="s">
        <v>2362</v>
      </c>
    </row>
    <row r="437" spans="1:9" s="13" customFormat="1" ht="12.75">
      <c r="A437" s="14" t="s">
        <v>1372</v>
      </c>
      <c r="B437" s="10" t="s">
        <v>1370</v>
      </c>
      <c r="C437" s="43" t="s">
        <v>1322</v>
      </c>
      <c r="D437" s="12" t="s">
        <v>1373</v>
      </c>
      <c r="E437" s="38">
        <v>28</v>
      </c>
      <c r="F437" s="5" t="s">
        <v>4206</v>
      </c>
      <c r="G437" s="67">
        <v>84.2</v>
      </c>
      <c r="H437" s="73">
        <f>E437*G437</f>
        <v>2357.6</v>
      </c>
      <c r="I437" s="36" t="s">
        <v>1374</v>
      </c>
    </row>
    <row r="438" spans="1:9" s="13" customFormat="1" ht="12.75">
      <c r="A438" s="14" t="s">
        <v>735</v>
      </c>
      <c r="B438" s="10" t="s">
        <v>737</v>
      </c>
      <c r="C438" s="43" t="s">
        <v>1322</v>
      </c>
      <c r="D438" s="12" t="s">
        <v>736</v>
      </c>
      <c r="E438" s="38">
        <v>2</v>
      </c>
      <c r="F438" s="5" t="s">
        <v>4206</v>
      </c>
      <c r="G438" s="67">
        <v>125</v>
      </c>
      <c r="H438" s="73">
        <f t="shared" si="25"/>
        <v>250</v>
      </c>
      <c r="I438" s="36" t="s">
        <v>1374</v>
      </c>
    </row>
    <row r="439" spans="1:9" s="13" customFormat="1" ht="12.75">
      <c r="A439" s="14" t="s">
        <v>3092</v>
      </c>
      <c r="B439" s="10" t="s">
        <v>3093</v>
      </c>
      <c r="C439" s="43" t="s">
        <v>1322</v>
      </c>
      <c r="D439" s="12" t="s">
        <v>738</v>
      </c>
      <c r="E439" s="38">
        <v>2</v>
      </c>
      <c r="F439" s="5" t="s">
        <v>4206</v>
      </c>
      <c r="G439" s="67">
        <v>103</v>
      </c>
      <c r="H439" s="73">
        <f t="shared" si="25"/>
        <v>206</v>
      </c>
      <c r="I439" s="36" t="s">
        <v>1486</v>
      </c>
    </row>
    <row r="440" spans="1:9" s="13" customFormat="1" ht="12.75">
      <c r="A440" s="14" t="s">
        <v>3095</v>
      </c>
      <c r="B440" s="10" t="s">
        <v>3094</v>
      </c>
      <c r="C440" s="43" t="s">
        <v>1322</v>
      </c>
      <c r="D440" s="12" t="s">
        <v>3096</v>
      </c>
      <c r="E440" s="38">
        <v>1</v>
      </c>
      <c r="F440" s="5" t="s">
        <v>4206</v>
      </c>
      <c r="G440" s="67">
        <v>125</v>
      </c>
      <c r="H440" s="73">
        <f>E440*G440</f>
        <v>125</v>
      </c>
      <c r="I440" s="36" t="s">
        <v>1486</v>
      </c>
    </row>
    <row r="441" spans="1:9" s="13" customFormat="1" ht="12.75">
      <c r="A441" s="14" t="s">
        <v>740</v>
      </c>
      <c r="B441" s="10" t="s">
        <v>1532</v>
      </c>
      <c r="C441" s="43" t="s">
        <v>1322</v>
      </c>
      <c r="D441" s="12" t="s">
        <v>741</v>
      </c>
      <c r="E441" s="38">
        <v>18</v>
      </c>
      <c r="F441" s="5" t="s">
        <v>4206</v>
      </c>
      <c r="G441" s="67">
        <v>83.05</v>
      </c>
      <c r="H441" s="73">
        <f t="shared" si="25"/>
        <v>1494.8999999999999</v>
      </c>
      <c r="I441" s="36" t="s">
        <v>2930</v>
      </c>
    </row>
    <row r="442" spans="1:9" s="13" customFormat="1" ht="12.75">
      <c r="A442" s="14" t="s">
        <v>935</v>
      </c>
      <c r="B442" s="10" t="s">
        <v>1531</v>
      </c>
      <c r="C442" s="43" t="s">
        <v>1322</v>
      </c>
      <c r="D442" s="12" t="s">
        <v>936</v>
      </c>
      <c r="E442" s="38">
        <v>1</v>
      </c>
      <c r="F442" s="5" t="s">
        <v>4206</v>
      </c>
      <c r="G442" s="67">
        <v>107.12</v>
      </c>
      <c r="H442" s="73">
        <f t="shared" si="25"/>
        <v>107.12</v>
      </c>
      <c r="I442" s="36" t="s">
        <v>2220</v>
      </c>
    </row>
    <row r="443" spans="1:9" s="13" customFormat="1" ht="12.75">
      <c r="A443" s="14"/>
      <c r="B443" s="10" t="s">
        <v>4125</v>
      </c>
      <c r="C443" s="43" t="s">
        <v>1322</v>
      </c>
      <c r="D443" s="12" t="s">
        <v>1229</v>
      </c>
      <c r="E443" s="38">
        <v>1</v>
      </c>
      <c r="F443" s="5" t="s">
        <v>4206</v>
      </c>
      <c r="G443" s="67">
        <v>40</v>
      </c>
      <c r="H443" s="73"/>
      <c r="I443" s="36"/>
    </row>
    <row r="444" spans="1:9" s="13" customFormat="1" ht="12.75">
      <c r="A444" s="12" t="s">
        <v>844</v>
      </c>
      <c r="B444" s="10" t="s">
        <v>988</v>
      </c>
      <c r="C444" s="43" t="s">
        <v>1322</v>
      </c>
      <c r="D444" s="12" t="s">
        <v>843</v>
      </c>
      <c r="E444" s="38">
        <v>5</v>
      </c>
      <c r="F444" s="5" t="s">
        <v>4206</v>
      </c>
      <c r="G444" s="67">
        <v>50</v>
      </c>
      <c r="H444" s="73"/>
      <c r="I444" s="36" t="s">
        <v>2968</v>
      </c>
    </row>
    <row r="445" spans="1:9" s="13" customFormat="1" ht="12.75">
      <c r="A445" s="12" t="s">
        <v>4117</v>
      </c>
      <c r="B445" s="10" t="s">
        <v>988</v>
      </c>
      <c r="C445" s="43" t="s">
        <v>1322</v>
      </c>
      <c r="D445" s="12" t="s">
        <v>1323</v>
      </c>
      <c r="E445" s="38">
        <v>1</v>
      </c>
      <c r="F445" s="5" t="s">
        <v>4206</v>
      </c>
      <c r="G445" s="67">
        <v>60</v>
      </c>
      <c r="H445" s="73"/>
      <c r="I445" s="36" t="s">
        <v>1324</v>
      </c>
    </row>
    <row r="446" spans="1:9" s="13" customFormat="1" ht="12.75">
      <c r="A446" s="12" t="s">
        <v>3888</v>
      </c>
      <c r="B446" s="10" t="s">
        <v>4580</v>
      </c>
      <c r="C446" s="43" t="s">
        <v>4481</v>
      </c>
      <c r="D446" s="12" t="s">
        <v>3887</v>
      </c>
      <c r="E446" s="38">
        <v>6</v>
      </c>
      <c r="F446" s="5" t="s">
        <v>4206</v>
      </c>
      <c r="G446" s="67">
        <v>28.5</v>
      </c>
      <c r="H446" s="73">
        <f>E446*G446</f>
        <v>171</v>
      </c>
      <c r="I446" s="36" t="s">
        <v>941</v>
      </c>
    </row>
    <row r="447" spans="1:9" s="13" customFormat="1" ht="12.75">
      <c r="A447" s="15" t="s">
        <v>377</v>
      </c>
      <c r="B447" s="10" t="s">
        <v>3202</v>
      </c>
      <c r="C447" s="43" t="s">
        <v>1527</v>
      </c>
      <c r="D447" s="12" t="s">
        <v>3201</v>
      </c>
      <c r="E447" s="38">
        <v>1600</v>
      </c>
      <c r="F447" s="5" t="s">
        <v>3366</v>
      </c>
      <c r="G447" s="67">
        <v>2.04</v>
      </c>
      <c r="H447" s="73">
        <f aca="true" t="shared" si="26" ref="H447:H478">E447*G447</f>
        <v>3264</v>
      </c>
      <c r="I447" s="36" t="s">
        <v>3786</v>
      </c>
    </row>
    <row r="448" spans="1:9" s="13" customFormat="1" ht="12.75">
      <c r="A448" s="15" t="s">
        <v>378</v>
      </c>
      <c r="B448" s="10" t="s">
        <v>4070</v>
      </c>
      <c r="C448" s="43" t="s">
        <v>1527</v>
      </c>
      <c r="D448" s="12" t="s">
        <v>177</v>
      </c>
      <c r="E448" s="38">
        <v>27300</v>
      </c>
      <c r="F448" s="5" t="s">
        <v>3366</v>
      </c>
      <c r="G448" s="67">
        <v>0.04</v>
      </c>
      <c r="H448" s="73">
        <f>E448*G448</f>
        <v>1092</v>
      </c>
      <c r="I448" s="36" t="s">
        <v>399</v>
      </c>
    </row>
    <row r="449" spans="1:9" s="13" customFormat="1" ht="12.75">
      <c r="A449" s="15"/>
      <c r="B449" s="10" t="s">
        <v>4069</v>
      </c>
      <c r="C449" s="43" t="s">
        <v>1527</v>
      </c>
      <c r="D449" s="12" t="s">
        <v>4697</v>
      </c>
      <c r="E449" s="38">
        <v>1000</v>
      </c>
      <c r="F449" s="5" t="s">
        <v>3366</v>
      </c>
      <c r="G449" s="67">
        <v>0.04</v>
      </c>
      <c r="H449" s="73">
        <f t="shared" si="26"/>
        <v>40</v>
      </c>
      <c r="I449" s="36" t="s">
        <v>4071</v>
      </c>
    </row>
    <row r="450" spans="1:9" s="13" customFormat="1" ht="12.75">
      <c r="A450" s="13" t="s">
        <v>4809</v>
      </c>
      <c r="B450" s="13" t="s">
        <v>4812</v>
      </c>
      <c r="C450" s="13" t="s">
        <v>4811</v>
      </c>
      <c r="D450" s="13" t="s">
        <v>4810</v>
      </c>
      <c r="E450" s="13">
        <v>165</v>
      </c>
      <c r="F450" s="5" t="s">
        <v>4206</v>
      </c>
      <c r="G450" s="67">
        <v>0.25</v>
      </c>
      <c r="H450" s="73">
        <f>E450*G450</f>
        <v>41.25</v>
      </c>
      <c r="I450" s="36" t="s">
        <v>4813</v>
      </c>
    </row>
    <row r="451" spans="1:9" s="13" customFormat="1" ht="12.75">
      <c r="A451" s="12"/>
      <c r="B451" s="10" t="s">
        <v>1260</v>
      </c>
      <c r="C451" s="43" t="s">
        <v>2345</v>
      </c>
      <c r="D451" s="12"/>
      <c r="E451" s="38">
        <v>2</v>
      </c>
      <c r="F451" s="5" t="s">
        <v>4206</v>
      </c>
      <c r="G451" s="67">
        <v>20</v>
      </c>
      <c r="H451" s="73">
        <f t="shared" si="26"/>
        <v>40</v>
      </c>
      <c r="I451" s="36"/>
    </row>
    <row r="452" spans="1:9" s="13" customFormat="1" ht="12.75">
      <c r="A452" s="12"/>
      <c r="B452" s="10" t="s">
        <v>1261</v>
      </c>
      <c r="C452" s="43" t="s">
        <v>2345</v>
      </c>
      <c r="D452" s="12" t="s">
        <v>2999</v>
      </c>
      <c r="E452" s="38">
        <v>4</v>
      </c>
      <c r="F452" s="5" t="s">
        <v>4206</v>
      </c>
      <c r="G452" s="67">
        <v>15</v>
      </c>
      <c r="H452" s="73">
        <f t="shared" si="26"/>
        <v>60</v>
      </c>
      <c r="I452" s="36"/>
    </row>
    <row r="453" spans="1:9" s="13" customFormat="1" ht="12.75">
      <c r="A453" s="12"/>
      <c r="B453" s="10" t="s">
        <v>3133</v>
      </c>
      <c r="C453" s="43" t="s">
        <v>2345</v>
      </c>
      <c r="D453" s="12" t="s">
        <v>524</v>
      </c>
      <c r="E453" s="38">
        <v>2</v>
      </c>
      <c r="F453" s="5" t="s">
        <v>4206</v>
      </c>
      <c r="G453" s="67">
        <v>20</v>
      </c>
      <c r="H453" s="73">
        <f t="shared" si="26"/>
        <v>40</v>
      </c>
      <c r="I453" s="36"/>
    </row>
    <row r="454" spans="1:9" s="13" customFormat="1" ht="12.75">
      <c r="A454" s="12"/>
      <c r="B454" s="10" t="s">
        <v>3132</v>
      </c>
      <c r="C454" s="43" t="s">
        <v>2345</v>
      </c>
      <c r="D454" s="12" t="s">
        <v>3131</v>
      </c>
      <c r="E454" s="38">
        <v>1</v>
      </c>
      <c r="F454" s="5" t="s">
        <v>4206</v>
      </c>
      <c r="G454" s="67">
        <v>20</v>
      </c>
      <c r="H454" s="73">
        <f t="shared" si="26"/>
        <v>20</v>
      </c>
      <c r="I454" s="36"/>
    </row>
    <row r="455" spans="1:9" s="13" customFormat="1" ht="12.75">
      <c r="A455" s="12" t="s">
        <v>3809</v>
      </c>
      <c r="B455" s="10" t="s">
        <v>3807</v>
      </c>
      <c r="C455" s="43" t="s">
        <v>2345</v>
      </c>
      <c r="D455" s="12" t="s">
        <v>3808</v>
      </c>
      <c r="E455" s="38">
        <v>1</v>
      </c>
      <c r="F455" s="5" t="s">
        <v>4206</v>
      </c>
      <c r="G455" s="67">
        <v>155.15</v>
      </c>
      <c r="H455" s="73">
        <f t="shared" si="26"/>
        <v>155.15</v>
      </c>
      <c r="I455" s="36"/>
    </row>
    <row r="456" spans="1:9" s="13" customFormat="1" ht="12.75">
      <c r="A456" s="12" t="s">
        <v>3343</v>
      </c>
      <c r="B456" s="10" t="s">
        <v>1081</v>
      </c>
      <c r="C456" s="43" t="s">
        <v>2345</v>
      </c>
      <c r="D456" s="12" t="s">
        <v>1082</v>
      </c>
      <c r="E456" s="38">
        <v>2</v>
      </c>
      <c r="F456" s="5" t="s">
        <v>4206</v>
      </c>
      <c r="G456" s="67">
        <v>250</v>
      </c>
      <c r="H456" s="73">
        <f t="shared" si="26"/>
        <v>500</v>
      </c>
      <c r="I456" s="36" t="s">
        <v>4283</v>
      </c>
    </row>
    <row r="457" spans="1:9" s="13" customFormat="1" ht="12.75">
      <c r="A457" s="12" t="s">
        <v>2954</v>
      </c>
      <c r="B457" s="10" t="s">
        <v>2955</v>
      </c>
      <c r="C457" s="43" t="s">
        <v>2345</v>
      </c>
      <c r="D457" s="12" t="s">
        <v>2953</v>
      </c>
      <c r="E457" s="38">
        <v>26</v>
      </c>
      <c r="F457" s="5" t="s">
        <v>4206</v>
      </c>
      <c r="G457" s="67">
        <v>0.16</v>
      </c>
      <c r="H457" s="73">
        <f t="shared" si="26"/>
        <v>4.16</v>
      </c>
      <c r="I457" s="36"/>
    </row>
    <row r="458" spans="1:9" s="13" customFormat="1" ht="12.75">
      <c r="A458" s="12" t="s">
        <v>2956</v>
      </c>
      <c r="B458" s="10" t="s">
        <v>2957</v>
      </c>
      <c r="C458" s="43" t="s">
        <v>2345</v>
      </c>
      <c r="D458" s="12" t="s">
        <v>2958</v>
      </c>
      <c r="E458" s="38">
        <v>20</v>
      </c>
      <c r="F458" s="5" t="s">
        <v>4206</v>
      </c>
      <c r="G458" s="67">
        <v>0.3</v>
      </c>
      <c r="H458" s="73">
        <f>E458*G458</f>
        <v>6</v>
      </c>
      <c r="I458" s="36"/>
    </row>
    <row r="459" spans="1:9" s="13" customFormat="1" ht="12.75">
      <c r="A459" s="12"/>
      <c r="B459" s="10" t="s">
        <v>816</v>
      </c>
      <c r="C459" s="43" t="s">
        <v>2345</v>
      </c>
      <c r="D459" s="12" t="s">
        <v>3810</v>
      </c>
      <c r="E459" s="38">
        <v>5.7</v>
      </c>
      <c r="F459" s="5" t="s">
        <v>815</v>
      </c>
      <c r="G459" s="67">
        <v>72.46</v>
      </c>
      <c r="H459" s="73">
        <f t="shared" si="26"/>
        <v>413.022</v>
      </c>
      <c r="I459" s="36"/>
    </row>
    <row r="460" spans="1:9" s="13" customFormat="1" ht="12.75">
      <c r="A460" s="12"/>
      <c r="B460" s="10" t="s">
        <v>814</v>
      </c>
      <c r="C460" s="43" t="s">
        <v>2345</v>
      </c>
      <c r="D460" s="12" t="s">
        <v>1862</v>
      </c>
      <c r="E460" s="38">
        <v>4</v>
      </c>
      <c r="F460" s="5" t="s">
        <v>815</v>
      </c>
      <c r="G460" s="67">
        <v>18.56</v>
      </c>
      <c r="H460" s="73">
        <f t="shared" si="26"/>
        <v>74.24</v>
      </c>
      <c r="I460" s="36"/>
    </row>
    <row r="461" spans="1:9" s="13" customFormat="1" ht="12.75">
      <c r="A461" s="12"/>
      <c r="B461" s="10" t="s">
        <v>763</v>
      </c>
      <c r="C461" s="43" t="s">
        <v>2345</v>
      </c>
      <c r="D461" s="12" t="s">
        <v>764</v>
      </c>
      <c r="E461" s="38">
        <v>1.5</v>
      </c>
      <c r="F461" s="5" t="s">
        <v>815</v>
      </c>
      <c r="G461" s="67">
        <v>20.43</v>
      </c>
      <c r="H461" s="73">
        <f t="shared" si="26"/>
        <v>30.645</v>
      </c>
      <c r="I461" s="36"/>
    </row>
    <row r="462" spans="1:9" s="13" customFormat="1" ht="12.75">
      <c r="A462" s="12"/>
      <c r="B462" s="10" t="s">
        <v>2273</v>
      </c>
      <c r="C462" s="43" t="s">
        <v>2345</v>
      </c>
      <c r="D462" s="12" t="s">
        <v>2274</v>
      </c>
      <c r="E462" s="38">
        <v>9</v>
      </c>
      <c r="F462" s="5" t="s">
        <v>1069</v>
      </c>
      <c r="G462" s="67">
        <v>12</v>
      </c>
      <c r="H462" s="73">
        <f t="shared" si="26"/>
        <v>108</v>
      </c>
      <c r="I462" s="36"/>
    </row>
    <row r="463" spans="1:9" s="13" customFormat="1" ht="12.75">
      <c r="A463" s="15"/>
      <c r="B463" s="10" t="s">
        <v>4016</v>
      </c>
      <c r="C463" s="43" t="s">
        <v>2345</v>
      </c>
      <c r="D463" s="12" t="s">
        <v>4015</v>
      </c>
      <c r="E463" s="38">
        <v>8</v>
      </c>
      <c r="F463" s="5" t="s">
        <v>4206</v>
      </c>
      <c r="G463" s="67">
        <v>0.5</v>
      </c>
      <c r="H463" s="73">
        <f>E463*G463</f>
        <v>4</v>
      </c>
      <c r="I463" s="36"/>
    </row>
    <row r="464" spans="1:9" s="13" customFormat="1" ht="12.75">
      <c r="A464" s="15"/>
      <c r="B464" s="10" t="s">
        <v>4313</v>
      </c>
      <c r="C464" s="43" t="s">
        <v>2345</v>
      </c>
      <c r="D464" s="12" t="s">
        <v>4314</v>
      </c>
      <c r="E464" s="38">
        <v>1</v>
      </c>
      <c r="F464" s="5" t="s">
        <v>4206</v>
      </c>
      <c r="G464" s="67">
        <v>3</v>
      </c>
      <c r="H464" s="73">
        <f t="shared" si="26"/>
        <v>3</v>
      </c>
      <c r="I464" s="36"/>
    </row>
    <row r="465" spans="1:9" s="13" customFormat="1" ht="12.75">
      <c r="A465" s="12" t="s">
        <v>671</v>
      </c>
      <c r="B465" s="10" t="s">
        <v>2398</v>
      </c>
      <c r="C465" s="43" t="s">
        <v>2345</v>
      </c>
      <c r="D465" s="12" t="s">
        <v>1435</v>
      </c>
      <c r="E465" s="38">
        <v>3</v>
      </c>
      <c r="F465" s="5" t="s">
        <v>4206</v>
      </c>
      <c r="G465" s="67">
        <v>3.5</v>
      </c>
      <c r="H465" s="73">
        <f t="shared" si="26"/>
        <v>10.5</v>
      </c>
      <c r="I465" s="36"/>
    </row>
    <row r="466" spans="1:9" s="13" customFormat="1" ht="12.75">
      <c r="A466" s="12"/>
      <c r="B466" s="10" t="s">
        <v>2399</v>
      </c>
      <c r="C466" s="43" t="s">
        <v>2345</v>
      </c>
      <c r="D466" s="12" t="s">
        <v>1343</v>
      </c>
      <c r="E466" s="38">
        <v>1</v>
      </c>
      <c r="F466" s="5" t="s">
        <v>4206</v>
      </c>
      <c r="G466" s="67">
        <v>5.78</v>
      </c>
      <c r="H466" s="73">
        <f t="shared" si="26"/>
        <v>5.78</v>
      </c>
      <c r="I466" s="36"/>
    </row>
    <row r="467" spans="1:9" s="13" customFormat="1" ht="12.75">
      <c r="A467" s="12" t="s">
        <v>1787</v>
      </c>
      <c r="B467" s="10" t="s">
        <v>670</v>
      </c>
      <c r="C467" s="43" t="s">
        <v>2345</v>
      </c>
      <c r="D467" s="12" t="s">
        <v>2043</v>
      </c>
      <c r="E467" s="38">
        <v>2</v>
      </c>
      <c r="F467" s="5" t="s">
        <v>4206</v>
      </c>
      <c r="G467" s="67">
        <v>10.78</v>
      </c>
      <c r="H467" s="73">
        <f t="shared" si="26"/>
        <v>21.56</v>
      </c>
      <c r="I467" s="36"/>
    </row>
    <row r="468" spans="1:9" s="13" customFormat="1" ht="12.75">
      <c r="A468" s="12"/>
      <c r="B468" s="10" t="s">
        <v>1258</v>
      </c>
      <c r="C468" s="43" t="s">
        <v>2345</v>
      </c>
      <c r="D468" s="12" t="s">
        <v>1259</v>
      </c>
      <c r="E468" s="38">
        <v>1</v>
      </c>
      <c r="F468" s="5" t="s">
        <v>4206</v>
      </c>
      <c r="G468" s="67">
        <v>25</v>
      </c>
      <c r="H468" s="73">
        <f t="shared" si="26"/>
        <v>25</v>
      </c>
      <c r="I468" s="36"/>
    </row>
    <row r="469" spans="1:9" s="13" customFormat="1" ht="12.75">
      <c r="A469" s="12"/>
      <c r="B469" s="10" t="s">
        <v>1257</v>
      </c>
      <c r="C469" s="43" t="s">
        <v>2345</v>
      </c>
      <c r="D469" s="12" t="s">
        <v>3134</v>
      </c>
      <c r="E469" s="38">
        <v>1</v>
      </c>
      <c r="F469" s="5" t="s">
        <v>4206</v>
      </c>
      <c r="G469" s="67">
        <v>25</v>
      </c>
      <c r="H469" s="73">
        <f t="shared" si="26"/>
        <v>25</v>
      </c>
      <c r="I469" s="36"/>
    </row>
    <row r="470" spans="1:9" s="13" customFormat="1" ht="12.75">
      <c r="A470" s="12"/>
      <c r="B470" s="10" t="s">
        <v>1493</v>
      </c>
      <c r="C470" s="43" t="s">
        <v>2345</v>
      </c>
      <c r="D470" s="12" t="s">
        <v>1494</v>
      </c>
      <c r="E470" s="38">
        <v>2</v>
      </c>
      <c r="F470" s="5" t="s">
        <v>4206</v>
      </c>
      <c r="G470" s="67">
        <v>25</v>
      </c>
      <c r="H470" s="73">
        <f>E470*G470</f>
        <v>50</v>
      </c>
      <c r="I470" s="36" t="s">
        <v>1495</v>
      </c>
    </row>
    <row r="471" spans="1:9" s="13" customFormat="1" ht="12.75">
      <c r="A471" s="12"/>
      <c r="B471" s="10" t="s">
        <v>1860</v>
      </c>
      <c r="C471" s="43" t="s">
        <v>2345</v>
      </c>
      <c r="D471" s="12" t="s">
        <v>1861</v>
      </c>
      <c r="E471" s="38">
        <v>17</v>
      </c>
      <c r="F471" s="5" t="s">
        <v>1069</v>
      </c>
      <c r="G471" s="67">
        <v>15</v>
      </c>
      <c r="H471" s="73">
        <f t="shared" si="26"/>
        <v>255</v>
      </c>
      <c r="I471" s="36"/>
    </row>
    <row r="472" spans="1:9" s="13" customFormat="1" ht="12.75">
      <c r="A472" s="12"/>
      <c r="B472" s="10" t="s">
        <v>3130</v>
      </c>
      <c r="C472" s="43" t="s">
        <v>2345</v>
      </c>
      <c r="D472" s="12" t="s">
        <v>3129</v>
      </c>
      <c r="E472" s="38">
        <v>1</v>
      </c>
      <c r="F472" s="5" t="s">
        <v>4206</v>
      </c>
      <c r="G472" s="67">
        <v>25</v>
      </c>
      <c r="H472" s="73">
        <f t="shared" si="26"/>
        <v>25</v>
      </c>
      <c r="I472" s="36"/>
    </row>
    <row r="473" spans="1:9" s="13" customFormat="1" ht="12.75">
      <c r="A473" s="12" t="s">
        <v>146</v>
      </c>
      <c r="B473" s="10" t="s">
        <v>4853</v>
      </c>
      <c r="C473" s="43" t="s">
        <v>2345</v>
      </c>
      <c r="D473" s="12" t="s">
        <v>4852</v>
      </c>
      <c r="E473" s="38">
        <v>252</v>
      </c>
      <c r="F473" s="5" t="s">
        <v>4206</v>
      </c>
      <c r="G473" s="67">
        <v>3.1</v>
      </c>
      <c r="H473" s="73">
        <f t="shared" si="26"/>
        <v>781.2</v>
      </c>
      <c r="I473" s="36" t="s">
        <v>1929</v>
      </c>
    </row>
    <row r="474" spans="1:9" s="13" customFormat="1" ht="12.75">
      <c r="A474" s="12"/>
      <c r="B474" s="10" t="s">
        <v>3008</v>
      </c>
      <c r="C474" s="43" t="s">
        <v>2345</v>
      </c>
      <c r="D474" s="12" t="s">
        <v>3009</v>
      </c>
      <c r="E474" s="38">
        <v>4</v>
      </c>
      <c r="F474" s="5" t="s">
        <v>4206</v>
      </c>
      <c r="G474" s="67">
        <v>13.35</v>
      </c>
      <c r="H474" s="73">
        <f t="shared" si="26"/>
        <v>53.4</v>
      </c>
      <c r="I474" s="36" t="s">
        <v>1486</v>
      </c>
    </row>
    <row r="475" spans="1:9" s="13" customFormat="1" ht="12.75">
      <c r="A475" s="12" t="s">
        <v>1345</v>
      </c>
      <c r="B475" s="10" t="s">
        <v>1972</v>
      </c>
      <c r="C475" s="43" t="s">
        <v>2345</v>
      </c>
      <c r="D475" s="12" t="s">
        <v>761</v>
      </c>
      <c r="E475" s="38">
        <v>2</v>
      </c>
      <c r="F475" s="5" t="s">
        <v>4206</v>
      </c>
      <c r="G475" s="67">
        <v>24</v>
      </c>
      <c r="H475" s="73">
        <f t="shared" si="26"/>
        <v>48</v>
      </c>
      <c r="I475" s="36" t="s">
        <v>3128</v>
      </c>
    </row>
    <row r="476" spans="1:9" s="13" customFormat="1" ht="12.75">
      <c r="A476" s="12" t="s">
        <v>1345</v>
      </c>
      <c r="B476" s="10" t="s">
        <v>2397</v>
      </c>
      <c r="C476" s="43" t="s">
        <v>2345</v>
      </c>
      <c r="D476" s="12" t="s">
        <v>1344</v>
      </c>
      <c r="E476" s="38">
        <v>1</v>
      </c>
      <c r="F476" s="5" t="s">
        <v>4206</v>
      </c>
      <c r="G476" s="67">
        <v>24</v>
      </c>
      <c r="H476" s="73">
        <f t="shared" si="26"/>
        <v>24</v>
      </c>
      <c r="I476" s="36"/>
    </row>
    <row r="477" spans="1:9" s="13" customFormat="1" ht="12.75">
      <c r="A477" s="12" t="s">
        <v>1791</v>
      </c>
      <c r="B477" s="10" t="s">
        <v>1792</v>
      </c>
      <c r="C477" s="43" t="s">
        <v>2345</v>
      </c>
      <c r="D477" s="12" t="s">
        <v>3549</v>
      </c>
      <c r="E477" s="38">
        <v>124</v>
      </c>
      <c r="F477" s="5" t="s">
        <v>105</v>
      </c>
      <c r="G477" s="67">
        <v>0.05</v>
      </c>
      <c r="H477" s="73">
        <f t="shared" si="26"/>
        <v>6.2</v>
      </c>
      <c r="I477" s="36"/>
    </row>
    <row r="478" spans="1:9" s="13" customFormat="1" ht="12.75">
      <c r="A478" s="12"/>
      <c r="B478" s="10" t="s">
        <v>2358</v>
      </c>
      <c r="C478" s="43" t="s">
        <v>2345</v>
      </c>
      <c r="D478" s="12" t="s">
        <v>2357</v>
      </c>
      <c r="E478" s="38">
        <v>1</v>
      </c>
      <c r="F478" s="5" t="s">
        <v>4206</v>
      </c>
      <c r="G478" s="67">
        <v>0</v>
      </c>
      <c r="H478" s="73">
        <f t="shared" si="26"/>
        <v>0</v>
      </c>
      <c r="I478" s="36"/>
    </row>
    <row r="479" spans="1:9" s="13" customFormat="1" ht="12.75">
      <c r="A479" s="12"/>
      <c r="B479" s="10" t="s">
        <v>493</v>
      </c>
      <c r="C479" s="43" t="s">
        <v>2345</v>
      </c>
      <c r="D479" s="12" t="s">
        <v>3010</v>
      </c>
      <c r="E479" s="38">
        <v>6</v>
      </c>
      <c r="F479" s="5" t="s">
        <v>4206</v>
      </c>
      <c r="G479" s="67">
        <v>10.67</v>
      </c>
      <c r="H479" s="73">
        <f aca="true" t="shared" si="27" ref="H479:H512">E479*G479</f>
        <v>64.02</v>
      </c>
      <c r="I479" s="36" t="s">
        <v>1486</v>
      </c>
    </row>
    <row r="480" spans="1:9" s="13" customFormat="1" ht="12.75">
      <c r="A480" s="12"/>
      <c r="B480" s="10" t="s">
        <v>3856</v>
      </c>
      <c r="C480" s="43" t="s">
        <v>2345</v>
      </c>
      <c r="D480" s="12" t="s">
        <v>3768</v>
      </c>
      <c r="E480" s="38">
        <v>30</v>
      </c>
      <c r="F480" s="5" t="s">
        <v>4206</v>
      </c>
      <c r="G480" s="67">
        <v>0</v>
      </c>
      <c r="H480" s="73">
        <f t="shared" si="27"/>
        <v>0</v>
      </c>
      <c r="I480" s="105"/>
    </row>
    <row r="481" spans="1:9" s="13" customFormat="1" ht="12.75">
      <c r="A481" s="12"/>
      <c r="B481" s="10" t="s">
        <v>3857</v>
      </c>
      <c r="C481" s="43" t="s">
        <v>2345</v>
      </c>
      <c r="D481" s="12" t="s">
        <v>3404</v>
      </c>
      <c r="E481" s="38">
        <v>3</v>
      </c>
      <c r="F481" s="5" t="s">
        <v>4206</v>
      </c>
      <c r="G481" s="67">
        <v>0</v>
      </c>
      <c r="H481" s="73">
        <f t="shared" si="27"/>
        <v>0</v>
      </c>
      <c r="I481" s="105"/>
    </row>
    <row r="482" spans="1:9" s="13" customFormat="1" ht="12.75">
      <c r="A482" s="12"/>
      <c r="B482" s="10" t="s">
        <v>3859</v>
      </c>
      <c r="C482" s="43" t="s">
        <v>2345</v>
      </c>
      <c r="D482" s="12" t="s">
        <v>3858</v>
      </c>
      <c r="E482" s="38">
        <v>1</v>
      </c>
      <c r="F482" s="5" t="s">
        <v>4206</v>
      </c>
      <c r="G482" s="67">
        <v>0</v>
      </c>
      <c r="H482" s="73">
        <f t="shared" si="27"/>
        <v>0</v>
      </c>
      <c r="I482" s="36"/>
    </row>
    <row r="483" spans="1:9" s="13" customFormat="1" ht="12.75">
      <c r="A483" s="12" t="s">
        <v>2975</v>
      </c>
      <c r="B483" s="10" t="s">
        <v>900</v>
      </c>
      <c r="C483" s="43" t="s">
        <v>2345</v>
      </c>
      <c r="D483" s="12" t="s">
        <v>1807</v>
      </c>
      <c r="E483" s="38">
        <v>8</v>
      </c>
      <c r="F483" s="5" t="s">
        <v>4206</v>
      </c>
      <c r="G483" s="67">
        <v>0</v>
      </c>
      <c r="H483" s="73">
        <f t="shared" si="27"/>
        <v>0</v>
      </c>
      <c r="I483" s="36"/>
    </row>
    <row r="484" spans="1:9" s="13" customFormat="1" ht="12.75">
      <c r="A484" s="12"/>
      <c r="B484" s="10" t="s">
        <v>3861</v>
      </c>
      <c r="C484" s="43" t="s">
        <v>2345</v>
      </c>
      <c r="D484" s="12" t="s">
        <v>3860</v>
      </c>
      <c r="E484" s="38">
        <v>1</v>
      </c>
      <c r="F484" s="5" t="s">
        <v>4206</v>
      </c>
      <c r="G484" s="67">
        <v>0</v>
      </c>
      <c r="H484" s="73">
        <f t="shared" si="27"/>
        <v>0</v>
      </c>
      <c r="I484" s="36"/>
    </row>
    <row r="485" spans="1:9" s="13" customFormat="1" ht="12.75">
      <c r="A485" s="12"/>
      <c r="B485" s="10" t="s">
        <v>3461</v>
      </c>
      <c r="C485" s="43" t="s">
        <v>2345</v>
      </c>
      <c r="D485" s="12" t="s">
        <v>4033</v>
      </c>
      <c r="E485" s="38">
        <v>3</v>
      </c>
      <c r="F485" s="5" t="s">
        <v>4206</v>
      </c>
      <c r="G485" s="67">
        <v>0</v>
      </c>
      <c r="H485" s="73">
        <f t="shared" si="27"/>
        <v>0</v>
      </c>
      <c r="I485" s="36"/>
    </row>
    <row r="486" spans="1:9" s="13" customFormat="1" ht="12.75">
      <c r="A486" s="12"/>
      <c r="B486" s="10" t="s">
        <v>3462</v>
      </c>
      <c r="C486" s="43" t="s">
        <v>2345</v>
      </c>
      <c r="D486" s="12" t="s">
        <v>3463</v>
      </c>
      <c r="E486" s="38">
        <v>2</v>
      </c>
      <c r="F486" s="5" t="s">
        <v>4206</v>
      </c>
      <c r="G486" s="67">
        <v>0</v>
      </c>
      <c r="H486" s="73">
        <f t="shared" si="27"/>
        <v>0</v>
      </c>
      <c r="I486" s="36"/>
    </row>
    <row r="487" spans="1:9" s="13" customFormat="1" ht="12.75">
      <c r="A487" s="12"/>
      <c r="B487" s="10" t="s">
        <v>3464</v>
      </c>
      <c r="C487" s="43" t="s">
        <v>2345</v>
      </c>
      <c r="D487" s="12" t="s">
        <v>3465</v>
      </c>
      <c r="E487" s="38">
        <v>2</v>
      </c>
      <c r="F487" s="5" t="s">
        <v>4206</v>
      </c>
      <c r="G487" s="67">
        <v>0</v>
      </c>
      <c r="H487" s="73">
        <f t="shared" si="27"/>
        <v>0</v>
      </c>
      <c r="I487" s="36"/>
    </row>
    <row r="488" spans="1:9" s="13" customFormat="1" ht="12.75">
      <c r="A488" s="12"/>
      <c r="B488" s="10" t="s">
        <v>1218</v>
      </c>
      <c r="C488" s="43" t="s">
        <v>2345</v>
      </c>
      <c r="D488" s="12" t="s">
        <v>1219</v>
      </c>
      <c r="E488" s="38">
        <v>1</v>
      </c>
      <c r="F488" s="5" t="s">
        <v>4206</v>
      </c>
      <c r="G488" s="67">
        <v>0</v>
      </c>
      <c r="H488" s="73">
        <f t="shared" si="27"/>
        <v>0</v>
      </c>
      <c r="I488" s="36"/>
    </row>
    <row r="489" spans="1:9" s="13" customFormat="1" ht="12.75">
      <c r="A489" s="12"/>
      <c r="B489" s="10" t="s">
        <v>4049</v>
      </c>
      <c r="C489" s="43" t="s">
        <v>2345</v>
      </c>
      <c r="D489" s="12" t="s">
        <v>4050</v>
      </c>
      <c r="E489" s="38">
        <v>5</v>
      </c>
      <c r="F489" s="5" t="s">
        <v>4206</v>
      </c>
      <c r="G489" s="67">
        <v>0</v>
      </c>
      <c r="H489" s="73">
        <f t="shared" si="27"/>
        <v>0</v>
      </c>
      <c r="I489" s="36"/>
    </row>
    <row r="490" spans="1:9" s="13" customFormat="1" ht="12.75">
      <c r="A490" s="12"/>
      <c r="B490" s="10" t="s">
        <v>3877</v>
      </c>
      <c r="C490" s="43" t="s">
        <v>2345</v>
      </c>
      <c r="D490" s="12" t="s">
        <v>3878</v>
      </c>
      <c r="E490" s="38">
        <v>5</v>
      </c>
      <c r="F490" s="5" t="s">
        <v>4206</v>
      </c>
      <c r="G490" s="67">
        <v>0</v>
      </c>
      <c r="H490" s="73">
        <f t="shared" si="27"/>
        <v>0</v>
      </c>
      <c r="I490" s="36"/>
    </row>
    <row r="491" spans="1:9" s="13" customFormat="1" ht="12.75">
      <c r="A491" s="12"/>
      <c r="B491" s="10" t="s">
        <v>4032</v>
      </c>
      <c r="C491" s="43" t="s">
        <v>2345</v>
      </c>
      <c r="D491" s="12" t="s">
        <v>3879</v>
      </c>
      <c r="E491" s="38">
        <v>1</v>
      </c>
      <c r="F491" s="5" t="s">
        <v>4206</v>
      </c>
      <c r="G491" s="67">
        <v>0</v>
      </c>
      <c r="H491" s="73">
        <f t="shared" si="27"/>
        <v>0</v>
      </c>
      <c r="I491" s="36"/>
    </row>
    <row r="492" spans="1:9" s="13" customFormat="1" ht="12.75">
      <c r="A492" s="12"/>
      <c r="B492" s="10" t="s">
        <v>4042</v>
      </c>
      <c r="C492" s="43" t="s">
        <v>2345</v>
      </c>
      <c r="D492" s="12" t="s">
        <v>3476</v>
      </c>
      <c r="E492" s="38">
        <v>5</v>
      </c>
      <c r="F492" s="5" t="s">
        <v>4206</v>
      </c>
      <c r="G492" s="67">
        <v>0</v>
      </c>
      <c r="H492" s="73">
        <f t="shared" si="27"/>
        <v>0</v>
      </c>
      <c r="I492" s="36"/>
    </row>
    <row r="493" spans="1:9" s="13" customFormat="1" ht="12.75">
      <c r="A493" s="12"/>
      <c r="B493" s="10" t="s">
        <v>4045</v>
      </c>
      <c r="C493" s="43" t="s">
        <v>2345</v>
      </c>
      <c r="D493" s="12" t="s">
        <v>4046</v>
      </c>
      <c r="E493" s="38">
        <v>2</v>
      </c>
      <c r="F493" s="5" t="s">
        <v>4206</v>
      </c>
      <c r="G493" s="67">
        <v>0</v>
      </c>
      <c r="H493" s="73">
        <f t="shared" si="27"/>
        <v>0</v>
      </c>
      <c r="I493" s="36"/>
    </row>
    <row r="494" spans="1:9" s="13" customFormat="1" ht="12.75">
      <c r="A494" s="12"/>
      <c r="B494" s="10" t="s">
        <v>960</v>
      </c>
      <c r="C494" s="43" t="s">
        <v>2345</v>
      </c>
      <c r="D494" s="12" t="s">
        <v>959</v>
      </c>
      <c r="E494" s="38">
        <v>1</v>
      </c>
      <c r="F494" s="5" t="s">
        <v>4206</v>
      </c>
      <c r="G494" s="67">
        <v>0</v>
      </c>
      <c r="H494" s="73">
        <f t="shared" si="27"/>
        <v>0</v>
      </c>
      <c r="I494" s="36"/>
    </row>
    <row r="495" spans="1:9" s="13" customFormat="1" ht="12.75">
      <c r="A495" s="12"/>
      <c r="B495" s="10" t="s">
        <v>1788</v>
      </c>
      <c r="C495" s="43" t="s">
        <v>2345</v>
      </c>
      <c r="D495" s="12" t="s">
        <v>957</v>
      </c>
      <c r="E495" s="38">
        <v>1</v>
      </c>
      <c r="F495" s="5" t="s">
        <v>4206</v>
      </c>
      <c r="G495" s="67">
        <v>0</v>
      </c>
      <c r="H495" s="73">
        <f t="shared" si="27"/>
        <v>0</v>
      </c>
      <c r="I495" s="36"/>
    </row>
    <row r="496" spans="1:9" s="13" customFormat="1" ht="12.75">
      <c r="A496" s="12"/>
      <c r="B496" s="10" t="s">
        <v>2706</v>
      </c>
      <c r="C496" s="43" t="s">
        <v>2345</v>
      </c>
      <c r="D496" s="12" t="s">
        <v>958</v>
      </c>
      <c r="E496" s="38">
        <v>1</v>
      </c>
      <c r="F496" s="5" t="s">
        <v>4206</v>
      </c>
      <c r="G496" s="67">
        <v>0</v>
      </c>
      <c r="H496" s="73">
        <f t="shared" si="27"/>
        <v>0</v>
      </c>
      <c r="I496" s="36"/>
    </row>
    <row r="497" spans="1:9" s="13" customFormat="1" ht="12.75">
      <c r="A497" s="12"/>
      <c r="B497" s="10" t="s">
        <v>3767</v>
      </c>
      <c r="C497" s="43" t="s">
        <v>2345</v>
      </c>
      <c r="D497" s="12" t="s">
        <v>2976</v>
      </c>
      <c r="E497" s="38">
        <v>1</v>
      </c>
      <c r="F497" s="5" t="s">
        <v>4206</v>
      </c>
      <c r="G497" s="67">
        <v>0</v>
      </c>
      <c r="H497" s="73">
        <f t="shared" si="27"/>
        <v>0</v>
      </c>
      <c r="I497" s="36"/>
    </row>
    <row r="498" spans="1:9" s="13" customFormat="1" ht="12.75">
      <c r="A498" s="12"/>
      <c r="B498" s="10" t="s">
        <v>2707</v>
      </c>
      <c r="C498" s="43" t="s">
        <v>2345</v>
      </c>
      <c r="D498" s="12" t="s">
        <v>2504</v>
      </c>
      <c r="E498" s="38">
        <v>4</v>
      </c>
      <c r="F498" s="5" t="s">
        <v>4206</v>
      </c>
      <c r="G498" s="67">
        <v>0</v>
      </c>
      <c r="H498" s="73">
        <f t="shared" si="27"/>
        <v>0</v>
      </c>
      <c r="I498" s="36"/>
    </row>
    <row r="499" spans="1:9" s="13" customFormat="1" ht="12.75">
      <c r="A499" s="12"/>
      <c r="B499" s="10" t="s">
        <v>4839</v>
      </c>
      <c r="C499" s="43" t="s">
        <v>2345</v>
      </c>
      <c r="D499" s="12" t="s">
        <v>2040</v>
      </c>
      <c r="E499" s="38">
        <v>7</v>
      </c>
      <c r="F499" s="5" t="s">
        <v>4206</v>
      </c>
      <c r="G499" s="67">
        <v>0</v>
      </c>
      <c r="H499" s="73">
        <f t="shared" si="27"/>
        <v>0</v>
      </c>
      <c r="I499" s="36" t="s">
        <v>4518</v>
      </c>
    </row>
    <row r="500" spans="1:9" s="13" customFormat="1" ht="12.75">
      <c r="A500" s="12"/>
      <c r="B500" s="10" t="s">
        <v>4840</v>
      </c>
      <c r="C500" s="43" t="s">
        <v>2345</v>
      </c>
      <c r="D500" s="12" t="s">
        <v>3011</v>
      </c>
      <c r="E500" s="38">
        <v>1</v>
      </c>
      <c r="F500" s="5" t="s">
        <v>4206</v>
      </c>
      <c r="G500" s="67">
        <v>40</v>
      </c>
      <c r="H500" s="73">
        <f t="shared" si="27"/>
        <v>40</v>
      </c>
      <c r="I500" s="36" t="s">
        <v>1486</v>
      </c>
    </row>
    <row r="501" spans="1:9" s="13" customFormat="1" ht="12.75">
      <c r="A501" s="12"/>
      <c r="B501" s="10" t="s">
        <v>2142</v>
      </c>
      <c r="C501" s="43" t="s">
        <v>2345</v>
      </c>
      <c r="D501" s="12" t="s">
        <v>2039</v>
      </c>
      <c r="E501" s="38">
        <v>1</v>
      </c>
      <c r="F501" s="5" t="s">
        <v>4206</v>
      </c>
      <c r="G501" s="67">
        <v>0</v>
      </c>
      <c r="H501" s="73">
        <f t="shared" si="27"/>
        <v>0</v>
      </c>
      <c r="I501" s="36"/>
    </row>
    <row r="502" spans="1:9" s="13" customFormat="1" ht="12.75">
      <c r="A502" s="12"/>
      <c r="B502" s="10" t="s">
        <v>4557</v>
      </c>
      <c r="C502" s="43" t="s">
        <v>2345</v>
      </c>
      <c r="D502" s="12" t="s">
        <v>3012</v>
      </c>
      <c r="E502" s="38">
        <v>1</v>
      </c>
      <c r="F502" s="5" t="s">
        <v>4206</v>
      </c>
      <c r="G502" s="67">
        <v>50</v>
      </c>
      <c r="H502" s="73">
        <f t="shared" si="27"/>
        <v>50</v>
      </c>
      <c r="I502" s="36" t="s">
        <v>1486</v>
      </c>
    </row>
    <row r="503" spans="1:9" s="13" customFormat="1" ht="12.75">
      <c r="A503" s="12"/>
      <c r="B503" s="10" t="s">
        <v>600</v>
      </c>
      <c r="C503" s="43" t="s">
        <v>2345</v>
      </c>
      <c r="D503" s="12" t="s">
        <v>3862</v>
      </c>
      <c r="E503" s="38">
        <v>1</v>
      </c>
      <c r="F503" s="5" t="s">
        <v>4206</v>
      </c>
      <c r="G503" s="67">
        <v>0</v>
      </c>
      <c r="H503" s="73">
        <f t="shared" si="27"/>
        <v>0</v>
      </c>
      <c r="I503" s="36"/>
    </row>
    <row r="504" spans="1:9" s="13" customFormat="1" ht="12.75">
      <c r="A504" s="12"/>
      <c r="B504" s="10" t="s">
        <v>3382</v>
      </c>
      <c r="C504" s="43" t="s">
        <v>2345</v>
      </c>
      <c r="D504" s="12" t="s">
        <v>3466</v>
      </c>
      <c r="E504" s="38">
        <v>1</v>
      </c>
      <c r="F504" s="5" t="s">
        <v>4206</v>
      </c>
      <c r="G504" s="67">
        <v>0</v>
      </c>
      <c r="H504" s="73">
        <f t="shared" si="27"/>
        <v>0</v>
      </c>
      <c r="I504" s="36" t="s">
        <v>4517</v>
      </c>
    </row>
    <row r="505" spans="1:9" s="13" customFormat="1" ht="12.75">
      <c r="A505" s="12"/>
      <c r="B505" s="10" t="s">
        <v>2244</v>
      </c>
      <c r="C505" s="43" t="s">
        <v>2345</v>
      </c>
      <c r="D505" s="12" t="s">
        <v>2505</v>
      </c>
      <c r="E505" s="38">
        <v>2</v>
      </c>
      <c r="F505" s="5" t="s">
        <v>4206</v>
      </c>
      <c r="G505" s="67">
        <v>0</v>
      </c>
      <c r="H505" s="73">
        <f t="shared" si="27"/>
        <v>0</v>
      </c>
      <c r="I505" s="36" t="s">
        <v>2506</v>
      </c>
    </row>
    <row r="506" spans="1:9" s="13" customFormat="1" ht="12.75">
      <c r="A506" s="12"/>
      <c r="B506" s="10" t="s">
        <v>2245</v>
      </c>
      <c r="C506" s="43" t="s">
        <v>2345</v>
      </c>
      <c r="D506" s="12" t="s">
        <v>4047</v>
      </c>
      <c r="E506" s="38">
        <v>2</v>
      </c>
      <c r="F506" s="5" t="s">
        <v>4206</v>
      </c>
      <c r="G506" s="67">
        <v>0</v>
      </c>
      <c r="H506" s="73">
        <f t="shared" si="27"/>
        <v>0</v>
      </c>
      <c r="I506" s="36"/>
    </row>
    <row r="507" spans="1:9" s="13" customFormat="1" ht="12.75">
      <c r="A507" s="12" t="s">
        <v>1565</v>
      </c>
      <c r="B507" s="10" t="s">
        <v>1566</v>
      </c>
      <c r="C507" s="43" t="s">
        <v>2345</v>
      </c>
      <c r="D507" s="12" t="s">
        <v>1564</v>
      </c>
      <c r="E507" s="38">
        <v>9</v>
      </c>
      <c r="F507" s="5" t="s">
        <v>4206</v>
      </c>
      <c r="G507" s="67">
        <v>13.75</v>
      </c>
      <c r="H507" s="73">
        <f>E507*G507</f>
        <v>123.75</v>
      </c>
      <c r="I507" s="36" t="s">
        <v>701</v>
      </c>
    </row>
    <row r="508" spans="1:9" s="13" customFormat="1" ht="12.75">
      <c r="A508" s="12"/>
      <c r="B508" s="10" t="s">
        <v>4220</v>
      </c>
      <c r="C508" s="43" t="s">
        <v>2345</v>
      </c>
      <c r="D508" s="12" t="s">
        <v>4048</v>
      </c>
      <c r="E508" s="38">
        <v>2</v>
      </c>
      <c r="F508" s="5" t="s">
        <v>4206</v>
      </c>
      <c r="G508" s="67">
        <v>0</v>
      </c>
      <c r="H508" s="73">
        <f t="shared" si="27"/>
        <v>0</v>
      </c>
      <c r="I508" s="36"/>
    </row>
    <row r="509" spans="1:9" s="13" customFormat="1" ht="12.75">
      <c r="A509" s="12"/>
      <c r="B509" s="10" t="s">
        <v>3518</v>
      </c>
      <c r="C509" s="43" t="s">
        <v>2345</v>
      </c>
      <c r="D509" s="12" t="s">
        <v>4110</v>
      </c>
      <c r="E509" s="38">
        <v>1</v>
      </c>
      <c r="F509" s="5" t="s">
        <v>4206</v>
      </c>
      <c r="G509" s="67">
        <v>0</v>
      </c>
      <c r="H509" s="73">
        <f t="shared" si="27"/>
        <v>0</v>
      </c>
      <c r="I509" s="36" t="s">
        <v>2346</v>
      </c>
    </row>
    <row r="510" spans="1:9" s="13" customFormat="1" ht="12.75">
      <c r="A510" s="12"/>
      <c r="B510" s="10" t="s">
        <v>765</v>
      </c>
      <c r="C510" s="43" t="s">
        <v>2345</v>
      </c>
      <c r="D510" s="12" t="s">
        <v>766</v>
      </c>
      <c r="E510" s="38">
        <v>3</v>
      </c>
      <c r="F510" s="5" t="s">
        <v>4206</v>
      </c>
      <c r="G510" s="67">
        <v>0</v>
      </c>
      <c r="H510" s="73">
        <f t="shared" si="27"/>
        <v>0</v>
      </c>
      <c r="I510" s="36"/>
    </row>
    <row r="511" spans="1:9" s="1" customFormat="1" ht="12" customHeight="1">
      <c r="A511" s="88" t="s">
        <v>3048</v>
      </c>
      <c r="B511" s="88" t="s">
        <v>3047</v>
      </c>
      <c r="C511" s="89" t="s">
        <v>2345</v>
      </c>
      <c r="D511" s="88" t="s">
        <v>3046</v>
      </c>
      <c r="E511" s="38">
        <v>12</v>
      </c>
      <c r="F511" s="5" t="s">
        <v>4206</v>
      </c>
      <c r="G511" s="67">
        <v>50</v>
      </c>
      <c r="H511" s="73">
        <f t="shared" si="27"/>
        <v>600</v>
      </c>
      <c r="I511" s="106" t="s">
        <v>3049</v>
      </c>
    </row>
    <row r="512" spans="1:9" s="13" customFormat="1" ht="12.75">
      <c r="A512" s="15"/>
      <c r="B512" s="10" t="s">
        <v>103</v>
      </c>
      <c r="C512" s="43" t="s">
        <v>2345</v>
      </c>
      <c r="D512" s="12" t="s">
        <v>104</v>
      </c>
      <c r="E512" s="38">
        <v>1</v>
      </c>
      <c r="F512" s="5" t="s">
        <v>105</v>
      </c>
      <c r="G512" s="67">
        <v>0</v>
      </c>
      <c r="H512" s="73">
        <f t="shared" si="27"/>
        <v>0</v>
      </c>
      <c r="I512" s="36"/>
    </row>
    <row r="513" spans="1:9" s="13" customFormat="1" ht="12.75">
      <c r="A513" s="15"/>
      <c r="B513" s="10" t="s">
        <v>525</v>
      </c>
      <c r="C513" s="43" t="s">
        <v>2345</v>
      </c>
      <c r="D513" s="12" t="s">
        <v>4246</v>
      </c>
      <c r="E513" s="38">
        <v>1</v>
      </c>
      <c r="F513" s="5" t="s">
        <v>4206</v>
      </c>
      <c r="G513" s="67">
        <v>15</v>
      </c>
      <c r="H513" s="73">
        <f aca="true" t="shared" si="28" ref="H513:H552">E513*G513</f>
        <v>15</v>
      </c>
      <c r="I513" s="36"/>
    </row>
    <row r="514" spans="1:9" s="13" customFormat="1" ht="12.75">
      <c r="A514" s="12" t="s">
        <v>4380</v>
      </c>
      <c r="B514" s="10" t="s">
        <v>526</v>
      </c>
      <c r="C514" s="43" t="s">
        <v>2345</v>
      </c>
      <c r="D514" s="12" t="s">
        <v>527</v>
      </c>
      <c r="E514" s="38">
        <v>7</v>
      </c>
      <c r="F514" s="5" t="s">
        <v>4206</v>
      </c>
      <c r="G514" s="67">
        <v>15</v>
      </c>
      <c r="H514" s="73">
        <f t="shared" si="28"/>
        <v>105</v>
      </c>
      <c r="I514" s="36"/>
    </row>
    <row r="515" spans="1:9" s="13" customFormat="1" ht="12.75">
      <c r="A515" s="15"/>
      <c r="B515" s="10" t="s">
        <v>872</v>
      </c>
      <c r="C515" s="43" t="s">
        <v>2345</v>
      </c>
      <c r="D515" s="12" t="s">
        <v>870</v>
      </c>
      <c r="E515" s="38">
        <v>2</v>
      </c>
      <c r="F515" s="5" t="s">
        <v>4206</v>
      </c>
      <c r="G515" s="67">
        <v>27.4</v>
      </c>
      <c r="H515" s="73">
        <f t="shared" si="28"/>
        <v>54.8</v>
      </c>
      <c r="I515" s="36"/>
    </row>
    <row r="516" spans="1:9" s="13" customFormat="1" ht="12.75">
      <c r="A516" s="15"/>
      <c r="B516" s="10" t="s">
        <v>873</v>
      </c>
      <c r="C516" s="43" t="s">
        <v>2345</v>
      </c>
      <c r="D516" s="12" t="s">
        <v>871</v>
      </c>
      <c r="E516" s="38">
        <v>1</v>
      </c>
      <c r="F516" s="5" t="s">
        <v>4206</v>
      </c>
      <c r="G516" s="67">
        <v>34.25</v>
      </c>
      <c r="H516" s="73">
        <f t="shared" si="28"/>
        <v>34.25</v>
      </c>
      <c r="I516" s="36"/>
    </row>
    <row r="517" spans="1:9" s="13" customFormat="1" ht="12.75">
      <c r="A517" s="15"/>
      <c r="B517" s="10" t="s">
        <v>1460</v>
      </c>
      <c r="C517" s="43" t="s">
        <v>2345</v>
      </c>
      <c r="D517" s="12" t="s">
        <v>1461</v>
      </c>
      <c r="E517" s="38">
        <v>100</v>
      </c>
      <c r="F517" s="5" t="s">
        <v>4206</v>
      </c>
      <c r="G517" s="67">
        <v>1.25</v>
      </c>
      <c r="H517" s="73">
        <f t="shared" si="28"/>
        <v>125</v>
      </c>
      <c r="I517" s="36" t="s">
        <v>4381</v>
      </c>
    </row>
    <row r="518" spans="1:9" s="13" customFormat="1" ht="12.75">
      <c r="A518" s="15"/>
      <c r="B518" s="10" t="s">
        <v>3260</v>
      </c>
      <c r="C518" s="43" t="s">
        <v>2345</v>
      </c>
      <c r="D518" s="12" t="s">
        <v>3259</v>
      </c>
      <c r="E518" s="38">
        <v>4</v>
      </c>
      <c r="F518" s="5" t="s">
        <v>4206</v>
      </c>
      <c r="G518" s="67">
        <v>37.24</v>
      </c>
      <c r="H518" s="73">
        <f t="shared" si="28"/>
        <v>148.96</v>
      </c>
      <c r="I518" s="36"/>
    </row>
    <row r="519" spans="1:9" s="13" customFormat="1" ht="12.75">
      <c r="A519" s="15"/>
      <c r="B519" s="10" t="s">
        <v>4914</v>
      </c>
      <c r="C519" s="43" t="s">
        <v>2345</v>
      </c>
      <c r="D519" s="12" t="s">
        <v>4915</v>
      </c>
      <c r="E519" s="38">
        <v>1</v>
      </c>
      <c r="F519" s="5" t="s">
        <v>4206</v>
      </c>
      <c r="G519" s="67">
        <v>20</v>
      </c>
      <c r="H519" s="73">
        <f t="shared" si="28"/>
        <v>20</v>
      </c>
      <c r="I519" s="36" t="s">
        <v>3835</v>
      </c>
    </row>
    <row r="520" spans="1:9" s="10" customFormat="1" ht="12" customHeight="1">
      <c r="A520" s="90" t="s">
        <v>3071</v>
      </c>
      <c r="B520" s="90" t="s">
        <v>3070</v>
      </c>
      <c r="C520" s="91" t="s">
        <v>3069</v>
      </c>
      <c r="D520" s="90" t="s">
        <v>3072</v>
      </c>
      <c r="E520" s="38">
        <v>200</v>
      </c>
      <c r="F520" s="5" t="s">
        <v>4206</v>
      </c>
      <c r="G520" s="67">
        <v>0.15</v>
      </c>
      <c r="H520" s="73">
        <f t="shared" si="28"/>
        <v>30</v>
      </c>
      <c r="I520" s="37" t="s">
        <v>3073</v>
      </c>
    </row>
    <row r="521" spans="1:9" s="13" customFormat="1" ht="12.75">
      <c r="A521" s="11"/>
      <c r="B521" s="10" t="s">
        <v>3105</v>
      </c>
      <c r="C521" s="43" t="s">
        <v>4907</v>
      </c>
      <c r="D521" s="12" t="s">
        <v>2010</v>
      </c>
      <c r="E521" s="38">
        <v>80</v>
      </c>
      <c r="F521" s="5" t="s">
        <v>4206</v>
      </c>
      <c r="G521" s="67">
        <v>0.1</v>
      </c>
      <c r="H521" s="73">
        <f>E521*G521</f>
        <v>8</v>
      </c>
      <c r="I521" s="36"/>
    </row>
    <row r="522" spans="1:9" s="13" customFormat="1" ht="12.75">
      <c r="A522" s="11"/>
      <c r="B522" s="10" t="s">
        <v>3104</v>
      </c>
      <c r="C522" s="43" t="s">
        <v>4907</v>
      </c>
      <c r="D522" s="12" t="s">
        <v>2011</v>
      </c>
      <c r="E522" s="38">
        <v>298</v>
      </c>
      <c r="F522" s="5" t="s">
        <v>4206</v>
      </c>
      <c r="G522" s="67">
        <v>0.05</v>
      </c>
      <c r="H522" s="73">
        <f>E522*G522</f>
        <v>14.9</v>
      </c>
      <c r="I522" s="36"/>
    </row>
    <row r="523" spans="1:9" s="13" customFormat="1" ht="12.75">
      <c r="A523" s="11"/>
      <c r="B523" s="10" t="s">
        <v>4077</v>
      </c>
      <c r="C523" s="43" t="s">
        <v>4907</v>
      </c>
      <c r="D523" s="12" t="s">
        <v>2014</v>
      </c>
      <c r="E523" s="38">
        <v>100</v>
      </c>
      <c r="F523" s="5" t="s">
        <v>4206</v>
      </c>
      <c r="G523" s="67">
        <v>0.05</v>
      </c>
      <c r="H523" s="73">
        <f>E523*G523</f>
        <v>5</v>
      </c>
      <c r="I523" s="36"/>
    </row>
    <row r="524" spans="1:9" s="13" customFormat="1" ht="12.75">
      <c r="A524" s="11"/>
      <c r="B524" s="10" t="s">
        <v>2013</v>
      </c>
      <c r="C524" s="43" t="s">
        <v>4907</v>
      </c>
      <c r="D524" s="12" t="s">
        <v>2012</v>
      </c>
      <c r="E524" s="38">
        <v>188</v>
      </c>
      <c r="F524" s="5" t="s">
        <v>4206</v>
      </c>
      <c r="G524" s="67">
        <v>0.1</v>
      </c>
      <c r="H524" s="73">
        <f t="shared" si="28"/>
        <v>18.8</v>
      </c>
      <c r="I524" s="36"/>
    </row>
    <row r="525" spans="1:9" s="13" customFormat="1" ht="12.75">
      <c r="A525" s="11" t="s">
        <v>4092</v>
      </c>
      <c r="B525" s="10" t="s">
        <v>4091</v>
      </c>
      <c r="C525" s="43" t="s">
        <v>4907</v>
      </c>
      <c r="D525" s="12" t="s">
        <v>4090</v>
      </c>
      <c r="E525" s="38">
        <v>121</v>
      </c>
      <c r="F525" s="5" t="s">
        <v>4206</v>
      </c>
      <c r="G525" s="67">
        <v>0.116</v>
      </c>
      <c r="H525" s="73">
        <f>E525*G525</f>
        <v>14.036000000000001</v>
      </c>
      <c r="I525" s="36"/>
    </row>
    <row r="526" spans="1:9" s="13" customFormat="1" ht="12.75">
      <c r="A526" s="11"/>
      <c r="B526" s="10" t="s">
        <v>4089</v>
      </c>
      <c r="C526" s="43" t="s">
        <v>4907</v>
      </c>
      <c r="D526" s="12" t="s">
        <v>4088</v>
      </c>
      <c r="E526" s="38">
        <v>31</v>
      </c>
      <c r="F526" s="5" t="s">
        <v>4206</v>
      </c>
      <c r="G526" s="67">
        <v>0.3</v>
      </c>
      <c r="H526" s="73">
        <f>E526*G526</f>
        <v>9.299999999999999</v>
      </c>
      <c r="I526" s="36"/>
    </row>
    <row r="527" spans="1:9" s="13" customFormat="1" ht="12.75">
      <c r="A527" s="15" t="s">
        <v>4539</v>
      </c>
      <c r="B527" s="10" t="s">
        <v>4540</v>
      </c>
      <c r="C527" s="43" t="s">
        <v>4907</v>
      </c>
      <c r="D527" s="12" t="s">
        <v>4538</v>
      </c>
      <c r="E527" s="38">
        <v>2700</v>
      </c>
      <c r="F527" s="5" t="s">
        <v>4206</v>
      </c>
      <c r="G527" s="67">
        <v>0.0273</v>
      </c>
      <c r="H527" s="73">
        <f t="shared" si="28"/>
        <v>73.71000000000001</v>
      </c>
      <c r="I527" s="36" t="s">
        <v>1486</v>
      </c>
    </row>
    <row r="528" spans="1:9" s="13" customFormat="1" ht="12.75">
      <c r="A528" s="15" t="s">
        <v>3237</v>
      </c>
      <c r="B528" s="10" t="s">
        <v>4150</v>
      </c>
      <c r="C528" s="43" t="s">
        <v>4907</v>
      </c>
      <c r="D528" s="12" t="s">
        <v>4151</v>
      </c>
      <c r="E528" s="38">
        <v>60</v>
      </c>
      <c r="F528" s="5" t="s">
        <v>4206</v>
      </c>
      <c r="G528" s="67">
        <v>0.0273</v>
      </c>
      <c r="H528" s="73">
        <f>E528*G528</f>
        <v>1.6380000000000001</v>
      </c>
      <c r="I528" s="36"/>
    </row>
    <row r="529" spans="1:9" s="13" customFormat="1" ht="12.75">
      <c r="A529" s="15"/>
      <c r="B529" s="10" t="s">
        <v>2775</v>
      </c>
      <c r="C529" s="43" t="s">
        <v>4907</v>
      </c>
      <c r="D529" s="12" t="s">
        <v>2774</v>
      </c>
      <c r="E529" s="38">
        <v>1215</v>
      </c>
      <c r="F529" s="5" t="s">
        <v>4206</v>
      </c>
      <c r="G529" s="67">
        <v>0.3</v>
      </c>
      <c r="H529" s="73">
        <f t="shared" si="28"/>
        <v>364.5</v>
      </c>
      <c r="I529" s="36"/>
    </row>
    <row r="530" spans="1:11" s="13" customFormat="1" ht="12.75">
      <c r="A530" s="21" t="s">
        <v>1701</v>
      </c>
      <c r="B530" s="13" t="s">
        <v>1630</v>
      </c>
      <c r="C530" s="13" t="s">
        <v>1703</v>
      </c>
      <c r="D530" s="21" t="s">
        <v>1702</v>
      </c>
      <c r="E530" s="25">
        <v>3</v>
      </c>
      <c r="F530" s="5" t="s">
        <v>4206</v>
      </c>
      <c r="G530" s="73">
        <v>1.2</v>
      </c>
      <c r="H530" s="73">
        <f t="shared" si="28"/>
        <v>3.5999999999999996</v>
      </c>
      <c r="I530" s="36" t="s">
        <v>1708</v>
      </c>
      <c r="J530" s="53"/>
      <c r="K530" s="47"/>
    </row>
    <row r="531" spans="1:11" s="13" customFormat="1" ht="12.75">
      <c r="A531" s="21" t="s">
        <v>1704</v>
      </c>
      <c r="B531" s="13" t="s">
        <v>1699</v>
      </c>
      <c r="C531" s="13" t="s">
        <v>1703</v>
      </c>
      <c r="D531" s="21" t="s">
        <v>1705</v>
      </c>
      <c r="E531" s="25">
        <v>120</v>
      </c>
      <c r="F531" s="5" t="s">
        <v>4206</v>
      </c>
      <c r="G531" s="73">
        <v>0.5</v>
      </c>
      <c r="H531" s="73">
        <f t="shared" si="28"/>
        <v>60</v>
      </c>
      <c r="I531" s="36" t="s">
        <v>1709</v>
      </c>
      <c r="J531" s="53"/>
      <c r="K531" s="47"/>
    </row>
    <row r="532" spans="1:11" s="13" customFormat="1" ht="12.75">
      <c r="A532" s="21" t="s">
        <v>1706</v>
      </c>
      <c r="B532" s="13" t="s">
        <v>304</v>
      </c>
      <c r="C532" s="13" t="s">
        <v>1703</v>
      </c>
      <c r="D532" s="21" t="s">
        <v>1707</v>
      </c>
      <c r="E532" s="25">
        <v>2</v>
      </c>
      <c r="F532" s="5" t="s">
        <v>4206</v>
      </c>
      <c r="G532" s="73">
        <v>0.3</v>
      </c>
      <c r="H532" s="73">
        <f t="shared" si="28"/>
        <v>0.6</v>
      </c>
      <c r="I532" s="36" t="s">
        <v>1710</v>
      </c>
      <c r="J532" s="53"/>
      <c r="K532" s="47"/>
    </row>
    <row r="533" spans="1:9" ht="12.75">
      <c r="A533" s="8" t="s">
        <v>301</v>
      </c>
      <c r="B533" t="s">
        <v>302</v>
      </c>
      <c r="C533" t="s">
        <v>1703</v>
      </c>
      <c r="D533" s="8" t="s">
        <v>303</v>
      </c>
      <c r="E533" s="58">
        <v>6</v>
      </c>
      <c r="F533" s="5" t="s">
        <v>4206</v>
      </c>
      <c r="G533" s="73">
        <v>8.69</v>
      </c>
      <c r="H533" s="73">
        <f>E533*G533</f>
        <v>52.14</v>
      </c>
      <c r="I533" s="42" t="s">
        <v>305</v>
      </c>
    </row>
    <row r="534" spans="1:9" s="13" customFormat="1" ht="12.75">
      <c r="A534" s="21" t="s">
        <v>192</v>
      </c>
      <c r="B534" s="13" t="s">
        <v>195</v>
      </c>
      <c r="C534" s="13" t="s">
        <v>194</v>
      </c>
      <c r="D534" s="21" t="s">
        <v>193</v>
      </c>
      <c r="E534" s="25">
        <v>872</v>
      </c>
      <c r="F534" s="5" t="s">
        <v>4206</v>
      </c>
      <c r="G534" s="73">
        <v>1</v>
      </c>
      <c r="H534" s="73">
        <f>E534*G534</f>
        <v>872</v>
      </c>
      <c r="I534" s="36" t="s">
        <v>196</v>
      </c>
    </row>
    <row r="535" spans="1:9" s="13" customFormat="1" ht="12.75">
      <c r="A535" s="13" t="s">
        <v>2794</v>
      </c>
      <c r="B535" s="13" t="s">
        <v>195</v>
      </c>
      <c r="C535" s="13" t="s">
        <v>2796</v>
      </c>
      <c r="D535" s="21" t="s">
        <v>2795</v>
      </c>
      <c r="E535" s="56">
        <v>40</v>
      </c>
      <c r="F535" s="5" t="s">
        <v>4206</v>
      </c>
      <c r="G535" s="73">
        <v>0.75</v>
      </c>
      <c r="H535" s="73">
        <f>E535*G535</f>
        <v>30</v>
      </c>
      <c r="I535" s="36" t="s">
        <v>2797</v>
      </c>
    </row>
    <row r="536" spans="1:9" s="13" customFormat="1" ht="12.75">
      <c r="A536" s="11" t="s">
        <v>4369</v>
      </c>
      <c r="B536" s="10" t="s">
        <v>4368</v>
      </c>
      <c r="C536" s="43" t="s">
        <v>2649</v>
      </c>
      <c r="D536" s="12" t="s">
        <v>2650</v>
      </c>
      <c r="E536" s="38">
        <v>100</v>
      </c>
      <c r="F536" s="5" t="s">
        <v>4206</v>
      </c>
      <c r="G536" s="67">
        <v>0.57</v>
      </c>
      <c r="H536" s="73">
        <f>E536*G536</f>
        <v>56.99999999999999</v>
      </c>
      <c r="I536" s="36"/>
    </row>
    <row r="537" spans="1:9" s="13" customFormat="1" ht="12.75">
      <c r="A537" s="12" t="s">
        <v>492</v>
      </c>
      <c r="B537" s="10" t="s">
        <v>1350</v>
      </c>
      <c r="C537" s="43" t="s">
        <v>678</v>
      </c>
      <c r="D537" s="12" t="s">
        <v>679</v>
      </c>
      <c r="E537" s="38">
        <v>749</v>
      </c>
      <c r="F537" s="5" t="s">
        <v>4206</v>
      </c>
      <c r="G537" s="67">
        <v>3.663</v>
      </c>
      <c r="H537" s="73">
        <f t="shared" si="28"/>
        <v>2743.587</v>
      </c>
      <c r="I537" s="36" t="s">
        <v>4898</v>
      </c>
    </row>
    <row r="538" spans="1:9" s="13" customFormat="1" ht="12.75">
      <c r="A538" s="15" t="s">
        <v>693</v>
      </c>
      <c r="B538" s="10" t="s">
        <v>2042</v>
      </c>
      <c r="C538" s="37" t="s">
        <v>2041</v>
      </c>
      <c r="D538" s="15">
        <v>3207</v>
      </c>
      <c r="E538" s="37">
        <v>91</v>
      </c>
      <c r="F538" s="5" t="s">
        <v>4206</v>
      </c>
      <c r="G538" s="67">
        <v>0.85</v>
      </c>
      <c r="H538" s="73">
        <f t="shared" si="28"/>
        <v>77.35</v>
      </c>
      <c r="I538" s="36" t="s">
        <v>692</v>
      </c>
    </row>
    <row r="539" spans="1:9" s="13" customFormat="1" ht="12.75">
      <c r="A539" s="15" t="s">
        <v>694</v>
      </c>
      <c r="B539" s="10" t="s">
        <v>3769</v>
      </c>
      <c r="C539" s="37" t="s">
        <v>2041</v>
      </c>
      <c r="D539" s="15">
        <v>3219</v>
      </c>
      <c r="E539" s="37">
        <v>40</v>
      </c>
      <c r="F539" s="5" t="s">
        <v>4206</v>
      </c>
      <c r="G539" s="67">
        <v>1.5</v>
      </c>
      <c r="H539" s="73">
        <f t="shared" si="28"/>
        <v>60</v>
      </c>
      <c r="I539" s="36" t="s">
        <v>692</v>
      </c>
    </row>
    <row r="540" spans="1:9" s="13" customFormat="1" ht="12.75">
      <c r="A540" s="15"/>
      <c r="B540" s="10" t="s">
        <v>672</v>
      </c>
      <c r="C540" s="37" t="s">
        <v>2041</v>
      </c>
      <c r="D540" s="15" t="s">
        <v>673</v>
      </c>
      <c r="E540" s="37">
        <v>25</v>
      </c>
      <c r="F540" s="5" t="s">
        <v>4206</v>
      </c>
      <c r="G540" s="67">
        <v>0.15</v>
      </c>
      <c r="H540" s="73">
        <f t="shared" si="28"/>
        <v>3.75</v>
      </c>
      <c r="I540" s="36" t="s">
        <v>674</v>
      </c>
    </row>
    <row r="541" spans="1:9" s="13" customFormat="1" ht="12.75">
      <c r="A541" s="15"/>
      <c r="B541" s="10" t="s">
        <v>1973</v>
      </c>
      <c r="C541" s="37" t="s">
        <v>2041</v>
      </c>
      <c r="D541" s="15" t="s">
        <v>3841</v>
      </c>
      <c r="E541" s="37">
        <v>16</v>
      </c>
      <c r="F541" s="5" t="s">
        <v>4206</v>
      </c>
      <c r="G541" s="67">
        <v>0.2</v>
      </c>
      <c r="H541" s="73">
        <f t="shared" si="28"/>
        <v>3.2</v>
      </c>
      <c r="I541" s="36" t="s">
        <v>3842</v>
      </c>
    </row>
    <row r="542" spans="1:9" s="13" customFormat="1" ht="12.75">
      <c r="A542" s="15"/>
      <c r="B542" s="10" t="s">
        <v>5120</v>
      </c>
      <c r="C542" s="37" t="s">
        <v>2041</v>
      </c>
      <c r="D542" s="15" t="s">
        <v>5121</v>
      </c>
      <c r="E542" s="37">
        <v>26</v>
      </c>
      <c r="F542" s="5" t="s">
        <v>4206</v>
      </c>
      <c r="G542" s="67">
        <v>0.25</v>
      </c>
      <c r="H542" s="73">
        <f t="shared" si="28"/>
        <v>6.5</v>
      </c>
      <c r="I542" s="36" t="s">
        <v>5122</v>
      </c>
    </row>
    <row r="543" spans="1:9" s="13" customFormat="1" ht="12.75">
      <c r="A543" s="15" t="s">
        <v>1197</v>
      </c>
      <c r="B543" s="10" t="s">
        <v>1196</v>
      </c>
      <c r="C543" s="37" t="s">
        <v>2041</v>
      </c>
      <c r="D543" s="15" t="s">
        <v>4627</v>
      </c>
      <c r="E543" s="37">
        <v>690</v>
      </c>
      <c r="F543" s="5" t="s">
        <v>4206</v>
      </c>
      <c r="G543" s="67">
        <v>0.25</v>
      </c>
      <c r="H543" s="73">
        <f t="shared" si="28"/>
        <v>172.5</v>
      </c>
      <c r="I543" s="36" t="s">
        <v>1201</v>
      </c>
    </row>
    <row r="544" spans="1:9" s="13" customFormat="1" ht="12.75">
      <c r="A544" s="15" t="s">
        <v>3801</v>
      </c>
      <c r="B544" s="10" t="s">
        <v>3800</v>
      </c>
      <c r="C544" s="37" t="s">
        <v>2041</v>
      </c>
      <c r="D544" s="15" t="s">
        <v>3799</v>
      </c>
      <c r="E544" s="37">
        <v>456</v>
      </c>
      <c r="F544" s="5" t="s">
        <v>4206</v>
      </c>
      <c r="G544" s="67">
        <v>0.1</v>
      </c>
      <c r="H544" s="73">
        <f t="shared" si="28"/>
        <v>45.6</v>
      </c>
      <c r="I544" s="36"/>
    </row>
    <row r="545" spans="1:9" s="13" customFormat="1" ht="12.75">
      <c r="A545" s="15" t="s">
        <v>3803</v>
      </c>
      <c r="B545" s="10" t="s">
        <v>3804</v>
      </c>
      <c r="C545" s="37" t="s">
        <v>2041</v>
      </c>
      <c r="D545" s="15" t="s">
        <v>3802</v>
      </c>
      <c r="E545" s="37">
        <v>875</v>
      </c>
      <c r="F545" s="5" t="s">
        <v>4206</v>
      </c>
      <c r="G545" s="67">
        <v>0.07</v>
      </c>
      <c r="H545" s="73">
        <f t="shared" si="28"/>
        <v>61.25000000000001</v>
      </c>
      <c r="I545" s="36"/>
    </row>
    <row r="546" spans="1:9" s="13" customFormat="1" ht="12.75">
      <c r="A546" s="11"/>
      <c r="B546" s="10" t="s">
        <v>995</v>
      </c>
      <c r="C546" s="43" t="s">
        <v>3557</v>
      </c>
      <c r="D546" s="12" t="s">
        <v>4628</v>
      </c>
      <c r="E546" s="37">
        <v>400</v>
      </c>
      <c r="F546" s="5" t="s">
        <v>4206</v>
      </c>
      <c r="G546" s="67">
        <v>0.35</v>
      </c>
      <c r="H546" s="73">
        <f t="shared" si="28"/>
        <v>140</v>
      </c>
      <c r="I546" s="36"/>
    </row>
    <row r="547" spans="1:9" s="13" customFormat="1" ht="12.75">
      <c r="A547" s="11"/>
      <c r="B547" s="10" t="s">
        <v>2567</v>
      </c>
      <c r="C547" s="43" t="s">
        <v>3557</v>
      </c>
      <c r="D547" s="12" t="s">
        <v>2568</v>
      </c>
      <c r="E547" s="37">
        <v>4</v>
      </c>
      <c r="F547" s="5" t="s">
        <v>4206</v>
      </c>
      <c r="G547" s="67">
        <v>0.5</v>
      </c>
      <c r="H547" s="73">
        <f t="shared" si="28"/>
        <v>2</v>
      </c>
      <c r="I547" s="36"/>
    </row>
    <row r="548" spans="1:9" s="13" customFormat="1" ht="12.75">
      <c r="A548" s="11"/>
      <c r="B548" s="10" t="s">
        <v>2328</v>
      </c>
      <c r="C548" s="43" t="s">
        <v>3557</v>
      </c>
      <c r="D548" s="12" t="s">
        <v>4649</v>
      </c>
      <c r="E548" s="37">
        <v>12</v>
      </c>
      <c r="F548" s="5" t="s">
        <v>4206</v>
      </c>
      <c r="G548" s="67">
        <v>0.5</v>
      </c>
      <c r="H548" s="73">
        <f t="shared" si="28"/>
        <v>6</v>
      </c>
      <c r="I548" s="36"/>
    </row>
    <row r="549" spans="1:9" s="13" customFormat="1" ht="12.75">
      <c r="A549" s="11"/>
      <c r="B549" s="10" t="s">
        <v>3240</v>
      </c>
      <c r="C549" s="43" t="s">
        <v>3557</v>
      </c>
      <c r="D549" s="12" t="s">
        <v>3239</v>
      </c>
      <c r="E549" s="37">
        <v>85</v>
      </c>
      <c r="F549" s="5" t="s">
        <v>4206</v>
      </c>
      <c r="G549" s="67">
        <v>0.25</v>
      </c>
      <c r="H549" s="73">
        <f t="shared" si="28"/>
        <v>21.25</v>
      </c>
      <c r="I549" s="36"/>
    </row>
    <row r="550" spans="1:9" s="13" customFormat="1" ht="12.75">
      <c r="A550" s="11" t="s">
        <v>3242</v>
      </c>
      <c r="B550" s="10" t="s">
        <v>3243</v>
      </c>
      <c r="C550" s="43" t="s">
        <v>3557</v>
      </c>
      <c r="D550" s="12" t="s">
        <v>3241</v>
      </c>
      <c r="E550" s="37">
        <v>14</v>
      </c>
      <c r="F550" s="5" t="s">
        <v>4206</v>
      </c>
      <c r="G550" s="67">
        <v>0.25</v>
      </c>
      <c r="H550" s="73">
        <f t="shared" si="28"/>
        <v>3.5</v>
      </c>
      <c r="I550" s="36"/>
    </row>
    <row r="551" spans="1:9" s="13" customFormat="1" ht="12.75">
      <c r="A551" s="11" t="s">
        <v>1204</v>
      </c>
      <c r="B551" s="10" t="s">
        <v>1473</v>
      </c>
      <c r="C551" s="43" t="s">
        <v>3557</v>
      </c>
      <c r="D551" s="12" t="s">
        <v>1203</v>
      </c>
      <c r="E551" s="37">
        <v>452</v>
      </c>
      <c r="F551" s="5" t="s">
        <v>4206</v>
      </c>
      <c r="G551" s="67">
        <v>0.25</v>
      </c>
      <c r="H551" s="73">
        <f t="shared" si="28"/>
        <v>113</v>
      </c>
      <c r="I551" s="36"/>
    </row>
    <row r="552" spans="1:9" s="13" customFormat="1" ht="12.75">
      <c r="A552" s="11"/>
      <c r="B552" s="10" t="s">
        <v>4583</v>
      </c>
      <c r="C552" s="43" t="s">
        <v>3557</v>
      </c>
      <c r="D552" s="12" t="s">
        <v>755</v>
      </c>
      <c r="E552" s="37">
        <v>400</v>
      </c>
      <c r="F552" s="5" t="s">
        <v>4206</v>
      </c>
      <c r="G552" s="67">
        <v>0.15</v>
      </c>
      <c r="H552" s="73">
        <f t="shared" si="28"/>
        <v>60</v>
      </c>
      <c r="I552" s="36"/>
    </row>
    <row r="553" spans="1:9" s="13" customFormat="1" ht="12.75">
      <c r="A553" s="11"/>
      <c r="B553" s="10" t="s">
        <v>4648</v>
      </c>
      <c r="C553" s="43" t="s">
        <v>3557</v>
      </c>
      <c r="D553" s="12" t="s">
        <v>4647</v>
      </c>
      <c r="E553" s="37">
        <v>64</v>
      </c>
      <c r="F553" s="5" t="s">
        <v>4206</v>
      </c>
      <c r="G553" s="67">
        <v>1</v>
      </c>
      <c r="H553" s="73">
        <f aca="true" t="shared" si="29" ref="H553:H572">E553*G553</f>
        <v>64</v>
      </c>
      <c r="I553" s="36"/>
    </row>
    <row r="554" spans="1:9" s="13" customFormat="1" ht="12.75">
      <c r="A554" s="11"/>
      <c r="B554" s="10" t="s">
        <v>2330</v>
      </c>
      <c r="C554" s="43" t="s">
        <v>3557</v>
      </c>
      <c r="D554" s="12" t="s">
        <v>2329</v>
      </c>
      <c r="E554" s="37">
        <v>23</v>
      </c>
      <c r="F554" s="5" t="s">
        <v>4206</v>
      </c>
      <c r="G554" s="67">
        <v>0.5</v>
      </c>
      <c r="H554" s="73">
        <f t="shared" si="29"/>
        <v>11.5</v>
      </c>
      <c r="I554" s="36"/>
    </row>
    <row r="555" spans="1:9" s="13" customFormat="1" ht="12.75">
      <c r="A555" s="11"/>
      <c r="B555" s="10" t="s">
        <v>1836</v>
      </c>
      <c r="C555" s="43" t="s">
        <v>3557</v>
      </c>
      <c r="D555" s="12" t="s">
        <v>4303</v>
      </c>
      <c r="E555" s="37">
        <v>179</v>
      </c>
      <c r="F555" s="5" t="s">
        <v>4206</v>
      </c>
      <c r="G555" s="67">
        <v>0.25</v>
      </c>
      <c r="H555" s="73">
        <f t="shared" si="29"/>
        <v>44.75</v>
      </c>
      <c r="I555" s="36"/>
    </row>
    <row r="556" spans="1:9" s="13" customFormat="1" ht="12.75">
      <c r="A556" s="11" t="s">
        <v>3648</v>
      </c>
      <c r="B556" s="10" t="s">
        <v>605</v>
      </c>
      <c r="C556" s="43" t="s">
        <v>3557</v>
      </c>
      <c r="D556" s="12" t="s">
        <v>3647</v>
      </c>
      <c r="E556" s="37">
        <v>3</v>
      </c>
      <c r="F556" s="5" t="s">
        <v>4206</v>
      </c>
      <c r="G556" s="67">
        <v>1.5</v>
      </c>
      <c r="H556" s="73">
        <f t="shared" si="29"/>
        <v>4.5</v>
      </c>
      <c r="I556" s="36"/>
    </row>
    <row r="557" spans="1:9" s="13" customFormat="1" ht="12.75">
      <c r="A557" s="11"/>
      <c r="B557" s="10" t="s">
        <v>3002</v>
      </c>
      <c r="C557" s="43" t="s">
        <v>3557</v>
      </c>
      <c r="D557" s="12" t="s">
        <v>2153</v>
      </c>
      <c r="E557" s="37">
        <v>4</v>
      </c>
      <c r="F557" s="5" t="s">
        <v>4206</v>
      </c>
      <c r="G557" s="67">
        <v>2</v>
      </c>
      <c r="H557" s="73">
        <f t="shared" si="29"/>
        <v>8</v>
      </c>
      <c r="I557" s="36"/>
    </row>
    <row r="558" spans="1:9" s="13" customFormat="1" ht="12.75">
      <c r="A558" s="11"/>
      <c r="B558" s="10" t="s">
        <v>3649</v>
      </c>
      <c r="C558" s="43" t="s">
        <v>3557</v>
      </c>
      <c r="D558" s="12" t="s">
        <v>3645</v>
      </c>
      <c r="E558" s="37">
        <v>33</v>
      </c>
      <c r="F558" s="5" t="s">
        <v>4206</v>
      </c>
      <c r="G558" s="67">
        <v>1.5</v>
      </c>
      <c r="H558" s="73">
        <f t="shared" si="29"/>
        <v>49.5</v>
      </c>
      <c r="I558" s="36"/>
    </row>
    <row r="559" spans="1:9" s="13" customFormat="1" ht="12.75">
      <c r="A559" s="11"/>
      <c r="B559" s="10" t="s">
        <v>4698</v>
      </c>
      <c r="C559" s="43" t="s">
        <v>3557</v>
      </c>
      <c r="D559" s="12" t="s">
        <v>3646</v>
      </c>
      <c r="E559" s="37">
        <v>19</v>
      </c>
      <c r="F559" s="5" t="s">
        <v>4206</v>
      </c>
      <c r="G559" s="67">
        <v>1.5</v>
      </c>
      <c r="H559" s="73">
        <f t="shared" si="29"/>
        <v>28.5</v>
      </c>
      <c r="I559" s="36" t="s">
        <v>2078</v>
      </c>
    </row>
    <row r="560" spans="1:9" s="13" customFormat="1" ht="12.75">
      <c r="A560" s="11"/>
      <c r="B560" s="10" t="s">
        <v>418</v>
      </c>
      <c r="C560" s="43" t="s">
        <v>3557</v>
      </c>
      <c r="D560" s="12" t="s">
        <v>2660</v>
      </c>
      <c r="E560" s="37">
        <v>1</v>
      </c>
      <c r="F560" s="5" t="s">
        <v>4206</v>
      </c>
      <c r="G560" s="67">
        <v>1.5</v>
      </c>
      <c r="H560" s="73">
        <f t="shared" si="29"/>
        <v>1.5</v>
      </c>
      <c r="I560" s="36"/>
    </row>
    <row r="561" spans="1:9" s="13" customFormat="1" ht="12.75">
      <c r="A561" s="11"/>
      <c r="B561" s="10" t="s">
        <v>3755</v>
      </c>
      <c r="C561" s="43" t="s">
        <v>3557</v>
      </c>
      <c r="D561" s="12" t="s">
        <v>2945</v>
      </c>
      <c r="E561" s="37">
        <v>2</v>
      </c>
      <c r="F561" s="5" t="s">
        <v>4206</v>
      </c>
      <c r="G561" s="67">
        <v>0.5</v>
      </c>
      <c r="H561" s="73">
        <f t="shared" si="29"/>
        <v>1</v>
      </c>
      <c r="I561" s="36"/>
    </row>
    <row r="562" spans="1:9" s="13" customFormat="1" ht="12.75">
      <c r="A562" s="11"/>
      <c r="B562" s="10" t="s">
        <v>604</v>
      </c>
      <c r="C562" s="43" t="s">
        <v>3557</v>
      </c>
      <c r="D562" s="12" t="s">
        <v>2262</v>
      </c>
      <c r="E562" s="37">
        <v>2</v>
      </c>
      <c r="F562" s="5" t="s">
        <v>4206</v>
      </c>
      <c r="G562" s="67">
        <v>0.5</v>
      </c>
      <c r="H562" s="73">
        <f t="shared" si="29"/>
        <v>1</v>
      </c>
      <c r="I562" s="36"/>
    </row>
    <row r="563" spans="1:9" s="13" customFormat="1" ht="12.75">
      <c r="A563" s="11"/>
      <c r="B563" s="10" t="s">
        <v>758</v>
      </c>
      <c r="C563" s="43" t="s">
        <v>3557</v>
      </c>
      <c r="D563" s="12" t="s">
        <v>1202</v>
      </c>
      <c r="E563" s="37">
        <v>87</v>
      </c>
      <c r="F563" s="5" t="s">
        <v>4206</v>
      </c>
      <c r="G563" s="67">
        <v>0.5</v>
      </c>
      <c r="H563" s="73">
        <f t="shared" si="29"/>
        <v>43.5</v>
      </c>
      <c r="I563" s="36"/>
    </row>
    <row r="564" spans="1:9" s="13" customFormat="1" ht="12.75">
      <c r="A564" s="11"/>
      <c r="B564" s="10" t="s">
        <v>726</v>
      </c>
      <c r="C564" s="43" t="s">
        <v>3557</v>
      </c>
      <c r="D564" s="12" t="s">
        <v>759</v>
      </c>
      <c r="E564" s="37">
        <v>4</v>
      </c>
      <c r="F564" s="5" t="s">
        <v>4206</v>
      </c>
      <c r="G564" s="67">
        <v>0.5</v>
      </c>
      <c r="H564" s="73">
        <f t="shared" si="29"/>
        <v>2</v>
      </c>
      <c r="I564" s="36"/>
    </row>
    <row r="565" spans="1:9" s="13" customFormat="1" ht="12.75">
      <c r="A565" s="11"/>
      <c r="B565" s="10" t="s">
        <v>606</v>
      </c>
      <c r="C565" s="43" t="s">
        <v>3557</v>
      </c>
      <c r="D565" s="12" t="s">
        <v>607</v>
      </c>
      <c r="E565" s="37">
        <v>210</v>
      </c>
      <c r="F565" s="5" t="s">
        <v>4206</v>
      </c>
      <c r="G565" s="67">
        <v>0.25</v>
      </c>
      <c r="H565" s="73">
        <f t="shared" si="29"/>
        <v>52.5</v>
      </c>
      <c r="I565" s="36"/>
    </row>
    <row r="566" spans="1:9" s="13" customFormat="1" ht="12.75">
      <c r="A566" s="11"/>
      <c r="B566" s="10" t="s">
        <v>3760</v>
      </c>
      <c r="C566" s="43" t="s">
        <v>3557</v>
      </c>
      <c r="D566" s="12" t="s">
        <v>3761</v>
      </c>
      <c r="E566" s="37">
        <v>100</v>
      </c>
      <c r="F566" s="5" t="s">
        <v>4206</v>
      </c>
      <c r="G566" s="67">
        <v>0.35</v>
      </c>
      <c r="H566" s="73">
        <f t="shared" si="29"/>
        <v>35</v>
      </c>
      <c r="I566" s="36"/>
    </row>
    <row r="567" spans="1:9" s="13" customFormat="1" ht="12.75">
      <c r="A567" s="11"/>
      <c r="B567" s="10" t="s">
        <v>2381</v>
      </c>
      <c r="C567" s="43" t="s">
        <v>3557</v>
      </c>
      <c r="D567" s="12" t="s">
        <v>2382</v>
      </c>
      <c r="E567" s="37">
        <v>1</v>
      </c>
      <c r="F567" s="5" t="s">
        <v>4206</v>
      </c>
      <c r="G567" s="67">
        <v>0.35</v>
      </c>
      <c r="H567" s="73">
        <f t="shared" si="29"/>
        <v>0.35</v>
      </c>
      <c r="I567" s="36"/>
    </row>
    <row r="568" spans="1:10" s="13" customFormat="1" ht="12.75">
      <c r="A568" s="21" t="s">
        <v>1713</v>
      </c>
      <c r="B568" s="13" t="s">
        <v>1714</v>
      </c>
      <c r="C568" s="13" t="s">
        <v>1525</v>
      </c>
      <c r="D568" s="21" t="s">
        <v>1712</v>
      </c>
      <c r="E568" s="37">
        <v>2</v>
      </c>
      <c r="F568" s="5" t="s">
        <v>4206</v>
      </c>
      <c r="G568" s="67">
        <v>0.32</v>
      </c>
      <c r="H568" s="73">
        <f>E568*G568</f>
        <v>0.64</v>
      </c>
      <c r="I568" s="36" t="s">
        <v>1715</v>
      </c>
      <c r="J568" s="53"/>
    </row>
    <row r="569" spans="1:9" s="13" customFormat="1" ht="12.75">
      <c r="A569" s="14" t="s">
        <v>1789</v>
      </c>
      <c r="B569" s="10" t="s">
        <v>2164</v>
      </c>
      <c r="C569" s="43" t="s">
        <v>1525</v>
      </c>
      <c r="D569" s="12" t="s">
        <v>523</v>
      </c>
      <c r="E569" s="38">
        <v>300</v>
      </c>
      <c r="F569" s="5" t="s">
        <v>3366</v>
      </c>
      <c r="G569" s="67">
        <v>0.41</v>
      </c>
      <c r="H569" s="73">
        <f t="shared" si="29"/>
        <v>122.99999999999999</v>
      </c>
      <c r="I569" s="36" t="s">
        <v>2570</v>
      </c>
    </row>
    <row r="570" spans="1:9" s="13" customFormat="1" ht="12.75">
      <c r="A570" s="11" t="s">
        <v>1475</v>
      </c>
      <c r="B570" s="10" t="s">
        <v>1237</v>
      </c>
      <c r="C570" s="43" t="s">
        <v>405</v>
      </c>
      <c r="D570" s="12" t="s">
        <v>4849</v>
      </c>
      <c r="E570" s="38">
        <v>1750</v>
      </c>
      <c r="F570" s="5" t="s">
        <v>4206</v>
      </c>
      <c r="G570" s="67">
        <v>0.092</v>
      </c>
      <c r="H570" s="73">
        <f t="shared" si="29"/>
        <v>161</v>
      </c>
      <c r="I570" s="36" t="s">
        <v>363</v>
      </c>
    </row>
    <row r="571" spans="1:9" s="13" customFormat="1" ht="12.75">
      <c r="A571" s="11" t="s">
        <v>2719</v>
      </c>
      <c r="B571" s="10" t="s">
        <v>2720</v>
      </c>
      <c r="C571" s="43" t="s">
        <v>405</v>
      </c>
      <c r="D571" s="12" t="s">
        <v>2721</v>
      </c>
      <c r="E571" s="38">
        <v>5</v>
      </c>
      <c r="F571" s="5" t="s">
        <v>4206</v>
      </c>
      <c r="G571" s="67">
        <v>0.47</v>
      </c>
      <c r="H571" s="73">
        <f t="shared" si="29"/>
        <v>2.3499999999999996</v>
      </c>
      <c r="I571" s="36"/>
    </row>
    <row r="572" spans="1:9" s="13" customFormat="1" ht="12.75">
      <c r="A572" s="11" t="s">
        <v>3377</v>
      </c>
      <c r="B572" s="10" t="s">
        <v>1238</v>
      </c>
      <c r="C572" s="43" t="s">
        <v>405</v>
      </c>
      <c r="D572" s="12" t="s">
        <v>3542</v>
      </c>
      <c r="E572" s="38">
        <v>1500</v>
      </c>
      <c r="F572" s="5" t="s">
        <v>4206</v>
      </c>
      <c r="G572" s="67">
        <v>0.13</v>
      </c>
      <c r="H572" s="73">
        <f t="shared" si="29"/>
        <v>195</v>
      </c>
      <c r="I572" s="36" t="s">
        <v>3378</v>
      </c>
    </row>
    <row r="573" spans="1:9" s="13" customFormat="1" ht="12.75">
      <c r="A573" s="11" t="s">
        <v>1266</v>
      </c>
      <c r="B573" s="10" t="s">
        <v>2091</v>
      </c>
      <c r="C573" s="43" t="s">
        <v>405</v>
      </c>
      <c r="D573" s="12" t="s">
        <v>1267</v>
      </c>
      <c r="E573" s="38">
        <v>4500</v>
      </c>
      <c r="F573" s="5" t="s">
        <v>4206</v>
      </c>
      <c r="G573" s="67">
        <v>0.13</v>
      </c>
      <c r="H573" s="73">
        <f aca="true" t="shared" si="30" ref="H573:H582">E573*G573</f>
        <v>585</v>
      </c>
      <c r="I573" s="36" t="s">
        <v>1989</v>
      </c>
    </row>
    <row r="574" spans="1:9" s="13" customFormat="1" ht="12.75">
      <c r="A574" s="11"/>
      <c r="B574" s="10" t="s">
        <v>1018</v>
      </c>
      <c r="C574" s="43" t="s">
        <v>1016</v>
      </c>
      <c r="D574" s="12" t="s">
        <v>1017</v>
      </c>
      <c r="E574" s="38">
        <v>3</v>
      </c>
      <c r="F574" s="5" t="s">
        <v>4206</v>
      </c>
      <c r="G574" s="67">
        <v>35</v>
      </c>
      <c r="H574" s="73">
        <f>E574*G574</f>
        <v>105</v>
      </c>
      <c r="I574" s="36" t="s">
        <v>4085</v>
      </c>
    </row>
    <row r="575" spans="1:9" s="13" customFormat="1" ht="12.75">
      <c r="A575" s="12" t="s">
        <v>3140</v>
      </c>
      <c r="B575" s="10" t="s">
        <v>3905</v>
      </c>
      <c r="C575" s="43" t="s">
        <v>2026</v>
      </c>
      <c r="D575" s="12" t="s">
        <v>3616</v>
      </c>
      <c r="E575" s="38">
        <v>9</v>
      </c>
      <c r="F575" s="5" t="s">
        <v>4206</v>
      </c>
      <c r="G575" s="67">
        <v>17.3</v>
      </c>
      <c r="H575" s="73">
        <f t="shared" si="30"/>
        <v>155.70000000000002</v>
      </c>
      <c r="I575" s="36" t="s">
        <v>3550</v>
      </c>
    </row>
    <row r="576" spans="1:9" s="13" customFormat="1" ht="12.75">
      <c r="A576" s="12" t="s">
        <v>3139</v>
      </c>
      <c r="B576" s="10" t="s">
        <v>2170</v>
      </c>
      <c r="C576" s="43" t="s">
        <v>2026</v>
      </c>
      <c r="D576" s="12" t="s">
        <v>3617</v>
      </c>
      <c r="E576" s="38">
        <v>18</v>
      </c>
      <c r="F576" s="5" t="s">
        <v>4206</v>
      </c>
      <c r="G576" s="67">
        <v>14.75</v>
      </c>
      <c r="H576" s="73">
        <f t="shared" si="30"/>
        <v>265.5</v>
      </c>
      <c r="I576" s="36" t="s">
        <v>3550</v>
      </c>
    </row>
    <row r="577" spans="1:9" s="13" customFormat="1" ht="12.75">
      <c r="A577" s="11"/>
      <c r="B577" s="10" t="s">
        <v>3700</v>
      </c>
      <c r="C577" s="43" t="s">
        <v>2026</v>
      </c>
      <c r="D577" s="12" t="s">
        <v>2541</v>
      </c>
      <c r="E577" s="38">
        <v>5</v>
      </c>
      <c r="F577" s="5" t="s">
        <v>4206</v>
      </c>
      <c r="G577" s="67">
        <v>18</v>
      </c>
      <c r="H577" s="73">
        <f t="shared" si="30"/>
        <v>90</v>
      </c>
      <c r="I577" s="36" t="s">
        <v>3550</v>
      </c>
    </row>
    <row r="578" spans="1:9" s="13" customFormat="1" ht="12.75">
      <c r="A578" s="11"/>
      <c r="B578" s="10" t="s">
        <v>2354</v>
      </c>
      <c r="C578" s="43" t="s">
        <v>2026</v>
      </c>
      <c r="D578" s="12" t="s">
        <v>3699</v>
      </c>
      <c r="E578" s="38">
        <v>5</v>
      </c>
      <c r="F578" s="5" t="s">
        <v>4206</v>
      </c>
      <c r="G578" s="67">
        <v>20</v>
      </c>
      <c r="H578" s="73">
        <f t="shared" si="30"/>
        <v>100</v>
      </c>
      <c r="I578" s="36" t="s">
        <v>3550</v>
      </c>
    </row>
    <row r="579" spans="1:9" s="13" customFormat="1" ht="12.75">
      <c r="A579" s="11" t="s">
        <v>3138</v>
      </c>
      <c r="B579" s="10" t="s">
        <v>145</v>
      </c>
      <c r="C579" s="43" t="s">
        <v>2026</v>
      </c>
      <c r="D579" s="12" t="s">
        <v>2355</v>
      </c>
      <c r="E579" s="38">
        <v>43</v>
      </c>
      <c r="F579" s="5" t="s">
        <v>4206</v>
      </c>
      <c r="G579" s="67">
        <v>17</v>
      </c>
      <c r="H579" s="73">
        <f t="shared" si="30"/>
        <v>731</v>
      </c>
      <c r="I579" s="36" t="s">
        <v>3550</v>
      </c>
    </row>
    <row r="580" spans="2:9" s="13" customFormat="1" ht="12.75">
      <c r="B580" s="10" t="s">
        <v>4134</v>
      </c>
      <c r="C580" s="43" t="s">
        <v>2359</v>
      </c>
      <c r="D580" s="12" t="s">
        <v>4135</v>
      </c>
      <c r="E580" s="38">
        <v>6</v>
      </c>
      <c r="F580" s="5" t="s">
        <v>4206</v>
      </c>
      <c r="G580" s="67">
        <v>0</v>
      </c>
      <c r="H580" s="73">
        <f t="shared" si="30"/>
        <v>0</v>
      </c>
      <c r="I580" s="36" t="s">
        <v>3777</v>
      </c>
    </row>
    <row r="581" spans="1:9" s="13" customFormat="1" ht="12.75">
      <c r="A581" s="11"/>
      <c r="B581" s="10" t="s">
        <v>2360</v>
      </c>
      <c r="C581" s="43" t="s">
        <v>2359</v>
      </c>
      <c r="D581" s="12" t="s">
        <v>2361</v>
      </c>
      <c r="E581" s="38">
        <v>2</v>
      </c>
      <c r="F581" s="5" t="s">
        <v>4206</v>
      </c>
      <c r="G581" s="67">
        <v>10</v>
      </c>
      <c r="H581" s="73">
        <f t="shared" si="30"/>
        <v>20</v>
      </c>
      <c r="I581" s="36"/>
    </row>
    <row r="582" spans="1:10" s="13" customFormat="1" ht="12.75">
      <c r="A582" s="21" t="s">
        <v>1716</v>
      </c>
      <c r="B582" s="21" t="s">
        <v>1700</v>
      </c>
      <c r="C582" s="13" t="s">
        <v>1718</v>
      </c>
      <c r="D582" s="13" t="s">
        <v>1717</v>
      </c>
      <c r="E582" s="38">
        <v>31</v>
      </c>
      <c r="F582" s="5" t="s">
        <v>4206</v>
      </c>
      <c r="G582" s="67">
        <v>0.2</v>
      </c>
      <c r="H582" s="73">
        <f t="shared" si="30"/>
        <v>6.2</v>
      </c>
      <c r="I582" s="36" t="s">
        <v>1719</v>
      </c>
      <c r="J582" s="53"/>
    </row>
    <row r="583" spans="1:9" s="13" customFormat="1" ht="12.75">
      <c r="A583" s="15" t="s">
        <v>427</v>
      </c>
      <c r="B583" s="10" t="s">
        <v>1138</v>
      </c>
      <c r="C583" s="43" t="s">
        <v>425</v>
      </c>
      <c r="D583" s="15" t="s">
        <v>426</v>
      </c>
      <c r="E583" s="38">
        <v>10.5</v>
      </c>
      <c r="F583" s="5" t="s">
        <v>3366</v>
      </c>
      <c r="G583" s="67">
        <v>10.7</v>
      </c>
      <c r="H583" s="73">
        <f aca="true" t="shared" si="31" ref="H583:H631">E583*G583</f>
        <v>112.35</v>
      </c>
      <c r="I583" s="36"/>
    </row>
    <row r="584" spans="1:9" s="13" customFormat="1" ht="12.75">
      <c r="A584" s="15" t="s">
        <v>4719</v>
      </c>
      <c r="B584" s="10" t="s">
        <v>245</v>
      </c>
      <c r="C584" s="43" t="s">
        <v>242</v>
      </c>
      <c r="D584" s="15" t="s">
        <v>246</v>
      </c>
      <c r="E584" s="38">
        <v>9</v>
      </c>
      <c r="F584" s="5" t="s">
        <v>4206</v>
      </c>
      <c r="G584" s="67">
        <v>1</v>
      </c>
      <c r="H584" s="73">
        <f t="shared" si="31"/>
        <v>9</v>
      </c>
      <c r="I584" s="36" t="s">
        <v>4720</v>
      </c>
    </row>
    <row r="585" spans="1:9" s="13" customFormat="1" ht="12.75">
      <c r="A585" s="15" t="s">
        <v>244</v>
      </c>
      <c r="B585" s="10" t="s">
        <v>245</v>
      </c>
      <c r="C585" s="43" t="s">
        <v>242</v>
      </c>
      <c r="D585" s="15" t="s">
        <v>243</v>
      </c>
      <c r="E585" s="38">
        <v>1</v>
      </c>
      <c r="F585" s="5" t="s">
        <v>4206</v>
      </c>
      <c r="G585" s="67">
        <v>1</v>
      </c>
      <c r="H585" s="73">
        <f>E585*G585</f>
        <v>1</v>
      </c>
      <c r="I585" s="36" t="s">
        <v>4720</v>
      </c>
    </row>
    <row r="586" spans="1:10" s="13" customFormat="1" ht="12.75">
      <c r="A586" s="21" t="s">
        <v>1720</v>
      </c>
      <c r="B586" s="13" t="s">
        <v>1723</v>
      </c>
      <c r="C586" s="13" t="s">
        <v>1722</v>
      </c>
      <c r="D586" s="21" t="s">
        <v>1721</v>
      </c>
      <c r="E586" s="38">
        <v>3</v>
      </c>
      <c r="F586" s="5" t="s">
        <v>4206</v>
      </c>
      <c r="G586" s="67">
        <v>0</v>
      </c>
      <c r="H586" s="73">
        <f>E586*G586</f>
        <v>0</v>
      </c>
      <c r="I586" s="36" t="s">
        <v>1724</v>
      </c>
      <c r="J586" s="53"/>
    </row>
    <row r="587" spans="1:9" s="66" customFormat="1" ht="15" customHeight="1">
      <c r="A587" s="63" t="s">
        <v>563</v>
      </c>
      <c r="B587" s="63" t="s">
        <v>564</v>
      </c>
      <c r="C587" s="13" t="s">
        <v>1722</v>
      </c>
      <c r="D587" s="63" t="s">
        <v>565</v>
      </c>
      <c r="E587" s="65">
        <v>10</v>
      </c>
      <c r="F587" s="5" t="s">
        <v>4206</v>
      </c>
      <c r="G587" s="71">
        <v>2.3</v>
      </c>
      <c r="H587" s="96">
        <f>G587*E587</f>
        <v>23</v>
      </c>
      <c r="I587" s="102" t="s">
        <v>2884</v>
      </c>
    </row>
    <row r="588" spans="2:9" s="13" customFormat="1" ht="12.75">
      <c r="B588" s="13" t="s">
        <v>2806</v>
      </c>
      <c r="C588" s="13" t="s">
        <v>2805</v>
      </c>
      <c r="D588" s="21" t="s">
        <v>2804</v>
      </c>
      <c r="E588" s="25">
        <v>23</v>
      </c>
      <c r="F588" s="5" t="s">
        <v>4206</v>
      </c>
      <c r="G588" s="67">
        <v>1</v>
      </c>
      <c r="H588" s="73">
        <f>E588*G588</f>
        <v>23</v>
      </c>
      <c r="I588" s="36" t="s">
        <v>2808</v>
      </c>
    </row>
    <row r="589" spans="2:9" s="13" customFormat="1" ht="12.75">
      <c r="B589" s="13" t="s">
        <v>2806</v>
      </c>
      <c r="C589" s="13" t="s">
        <v>2807</v>
      </c>
      <c r="D589" s="21" t="s">
        <v>2804</v>
      </c>
      <c r="E589" s="25">
        <v>10</v>
      </c>
      <c r="F589" s="5" t="s">
        <v>4206</v>
      </c>
      <c r="G589" s="67">
        <v>1</v>
      </c>
      <c r="H589" s="73">
        <f>E589*G589</f>
        <v>10</v>
      </c>
      <c r="I589" s="36" t="s">
        <v>2809</v>
      </c>
    </row>
    <row r="590" spans="1:9" s="13" customFormat="1" ht="12.75">
      <c r="A590" s="11" t="s">
        <v>2279</v>
      </c>
      <c r="B590" s="10" t="s">
        <v>1480</v>
      </c>
      <c r="C590" s="43" t="s">
        <v>2277</v>
      </c>
      <c r="D590" s="12" t="s">
        <v>2278</v>
      </c>
      <c r="E590" s="38">
        <v>2</v>
      </c>
      <c r="F590" s="5" t="s">
        <v>4206</v>
      </c>
      <c r="G590" s="67">
        <v>6.5</v>
      </c>
      <c r="H590" s="73">
        <f t="shared" si="31"/>
        <v>13</v>
      </c>
      <c r="I590" s="36" t="s">
        <v>2969</v>
      </c>
    </row>
    <row r="591" spans="1:9" s="13" customFormat="1" ht="12.75">
      <c r="A591" s="11" t="s">
        <v>3743</v>
      </c>
      <c r="B591" s="10" t="s">
        <v>989</v>
      </c>
      <c r="C591" s="43" t="s">
        <v>1037</v>
      </c>
      <c r="D591" s="12" t="s">
        <v>990</v>
      </c>
      <c r="E591" s="38">
        <v>26240</v>
      </c>
      <c r="F591" s="5" t="s">
        <v>3366</v>
      </c>
      <c r="G591" s="67">
        <v>0.02</v>
      </c>
      <c r="H591" s="73">
        <f t="shared" si="31"/>
        <v>524.8</v>
      </c>
      <c r="I591" s="36" t="s">
        <v>3540</v>
      </c>
    </row>
    <row r="592" spans="1:9" s="13" customFormat="1" ht="12.75">
      <c r="A592" s="11" t="s">
        <v>1883</v>
      </c>
      <c r="B592" s="10" t="s">
        <v>1884</v>
      </c>
      <c r="C592" s="43" t="s">
        <v>1037</v>
      </c>
      <c r="D592" s="12" t="s">
        <v>4510</v>
      </c>
      <c r="E592" s="38">
        <v>18000</v>
      </c>
      <c r="F592" s="5" t="s">
        <v>3366</v>
      </c>
      <c r="G592" s="67">
        <v>0.02</v>
      </c>
      <c r="H592" s="73">
        <f t="shared" si="31"/>
        <v>360</v>
      </c>
      <c r="I592" s="36" t="s">
        <v>3829</v>
      </c>
    </row>
    <row r="593" spans="1:9" s="13" customFormat="1" ht="12.75">
      <c r="A593" s="11" t="s">
        <v>1879</v>
      </c>
      <c r="B593" s="10" t="s">
        <v>1880</v>
      </c>
      <c r="C593" s="43" t="s">
        <v>1037</v>
      </c>
      <c r="D593" s="12" t="s">
        <v>1881</v>
      </c>
      <c r="E593" s="38">
        <v>250</v>
      </c>
      <c r="F593" s="5" t="s">
        <v>3366</v>
      </c>
      <c r="G593" s="67">
        <v>0.02</v>
      </c>
      <c r="H593" s="73">
        <f t="shared" si="31"/>
        <v>5</v>
      </c>
      <c r="I593" s="36" t="s">
        <v>1882</v>
      </c>
    </row>
    <row r="594" spans="1:9" s="13" customFormat="1" ht="12.75">
      <c r="A594" s="11" t="s">
        <v>4006</v>
      </c>
      <c r="B594" s="10" t="s">
        <v>1878</v>
      </c>
      <c r="C594" s="43" t="s">
        <v>1037</v>
      </c>
      <c r="D594" s="12" t="s">
        <v>1877</v>
      </c>
      <c r="E594" s="38">
        <v>2370</v>
      </c>
      <c r="F594" s="5" t="s">
        <v>3366</v>
      </c>
      <c r="G594" s="67">
        <v>0.02</v>
      </c>
      <c r="H594" s="73">
        <f t="shared" si="31"/>
        <v>47.4</v>
      </c>
      <c r="I594" s="36" t="s">
        <v>3829</v>
      </c>
    </row>
    <row r="595" spans="1:9" s="13" customFormat="1" ht="12.75">
      <c r="A595" s="11" t="s">
        <v>4061</v>
      </c>
      <c r="B595" s="10" t="s">
        <v>3439</v>
      </c>
      <c r="C595" s="43" t="s">
        <v>1037</v>
      </c>
      <c r="D595" s="12" t="s">
        <v>3440</v>
      </c>
      <c r="E595" s="38">
        <v>3200</v>
      </c>
      <c r="F595" s="5" t="s">
        <v>3366</v>
      </c>
      <c r="G595" s="67">
        <v>0.02</v>
      </c>
      <c r="H595" s="73">
        <f t="shared" si="31"/>
        <v>64</v>
      </c>
      <c r="I595" s="36" t="s">
        <v>3539</v>
      </c>
    </row>
    <row r="596" spans="1:9" s="13" customFormat="1" ht="12.75">
      <c r="A596" s="11" t="s">
        <v>828</v>
      </c>
      <c r="B596" s="10" t="s">
        <v>4059</v>
      </c>
      <c r="C596" s="43" t="s">
        <v>1037</v>
      </c>
      <c r="D596" s="12" t="s">
        <v>4060</v>
      </c>
      <c r="E596" s="38">
        <v>5700</v>
      </c>
      <c r="F596" s="5" t="s">
        <v>3366</v>
      </c>
      <c r="G596" s="67">
        <v>0.02</v>
      </c>
      <c r="H596" s="73">
        <f t="shared" si="31"/>
        <v>114</v>
      </c>
      <c r="I596" s="36" t="s">
        <v>3539</v>
      </c>
    </row>
    <row r="597" spans="1:9" s="13" customFormat="1" ht="12.75">
      <c r="A597" s="11" t="s">
        <v>2089</v>
      </c>
      <c r="B597" s="10" t="s">
        <v>2090</v>
      </c>
      <c r="C597" s="43" t="s">
        <v>1037</v>
      </c>
      <c r="D597" s="12" t="s">
        <v>3538</v>
      </c>
      <c r="E597" s="38">
        <v>885</v>
      </c>
      <c r="F597" s="5" t="s">
        <v>3366</v>
      </c>
      <c r="G597" s="67">
        <v>0.02</v>
      </c>
      <c r="H597" s="73">
        <f t="shared" si="31"/>
        <v>17.7</v>
      </c>
      <c r="I597" s="36" t="s">
        <v>3539</v>
      </c>
    </row>
    <row r="598" spans="1:9" s="13" customFormat="1" ht="12.75">
      <c r="A598" s="11" t="s">
        <v>3428</v>
      </c>
      <c r="B598" s="10" t="s">
        <v>3429</v>
      </c>
      <c r="C598" s="43" t="s">
        <v>1037</v>
      </c>
      <c r="D598" s="12" t="s">
        <v>3430</v>
      </c>
      <c r="E598" s="38">
        <v>2500</v>
      </c>
      <c r="F598" s="5" t="s">
        <v>3366</v>
      </c>
      <c r="G598" s="67">
        <v>0.02</v>
      </c>
      <c r="H598" s="73">
        <f t="shared" si="31"/>
        <v>50</v>
      </c>
      <c r="I598" s="36" t="s">
        <v>1882</v>
      </c>
    </row>
    <row r="599" spans="1:9" s="13" customFormat="1" ht="12.75">
      <c r="A599" s="11" t="s">
        <v>991</v>
      </c>
      <c r="B599" s="10" t="s">
        <v>4490</v>
      </c>
      <c r="C599" s="43" t="s">
        <v>1037</v>
      </c>
      <c r="D599" s="12" t="s">
        <v>4491</v>
      </c>
      <c r="E599" s="38">
        <v>1300</v>
      </c>
      <c r="F599" s="5" t="s">
        <v>3366</v>
      </c>
      <c r="G599" s="67">
        <v>0.02</v>
      </c>
      <c r="H599" s="73">
        <f t="shared" si="31"/>
        <v>26</v>
      </c>
      <c r="I599" s="36" t="s">
        <v>1882</v>
      </c>
    </row>
    <row r="600" spans="1:9" s="13" customFormat="1" ht="12.75">
      <c r="A600" s="11" t="s">
        <v>4253</v>
      </c>
      <c r="B600" s="10" t="s">
        <v>4115</v>
      </c>
      <c r="C600" s="43" t="s">
        <v>1037</v>
      </c>
      <c r="D600" s="12" t="s">
        <v>4116</v>
      </c>
      <c r="E600" s="38">
        <v>19100</v>
      </c>
      <c r="F600" s="5" t="s">
        <v>3366</v>
      </c>
      <c r="G600" s="67">
        <v>0.02</v>
      </c>
      <c r="H600" s="73">
        <f t="shared" si="31"/>
        <v>382</v>
      </c>
      <c r="I600" s="36" t="s">
        <v>3326</v>
      </c>
    </row>
    <row r="601" spans="1:9" s="13" customFormat="1" ht="12.75">
      <c r="A601" s="11" t="s">
        <v>3828</v>
      </c>
      <c r="B601" s="10" t="s">
        <v>3827</v>
      </c>
      <c r="C601" s="43" t="s">
        <v>1037</v>
      </c>
      <c r="D601" s="12" t="s">
        <v>4004</v>
      </c>
      <c r="E601" s="38">
        <v>22000</v>
      </c>
      <c r="F601" s="5" t="s">
        <v>3366</v>
      </c>
      <c r="G601" s="67">
        <v>0.02</v>
      </c>
      <c r="H601" s="73">
        <f t="shared" si="31"/>
        <v>440</v>
      </c>
      <c r="I601" s="36" t="s">
        <v>1114</v>
      </c>
    </row>
    <row r="602" spans="1:9" s="13" customFormat="1" ht="12.75">
      <c r="A602" s="11" t="s">
        <v>3577</v>
      </c>
      <c r="B602" s="10" t="s">
        <v>3578</v>
      </c>
      <c r="C602" s="43" t="s">
        <v>1037</v>
      </c>
      <c r="D602" s="12" t="s">
        <v>4005</v>
      </c>
      <c r="E602" s="38">
        <v>13775</v>
      </c>
      <c r="F602" s="5" t="s">
        <v>3366</v>
      </c>
      <c r="G602" s="67">
        <v>0.02</v>
      </c>
      <c r="H602" s="73">
        <f t="shared" si="31"/>
        <v>275.5</v>
      </c>
      <c r="I602" s="36" t="s">
        <v>3829</v>
      </c>
    </row>
    <row r="603" spans="1:9" s="13" customFormat="1" ht="12.75">
      <c r="A603" s="11" t="s">
        <v>3740</v>
      </c>
      <c r="B603" s="10" t="s">
        <v>3741</v>
      </c>
      <c r="C603" s="43" t="s">
        <v>1037</v>
      </c>
      <c r="D603" s="12" t="s">
        <v>3742</v>
      </c>
      <c r="E603" s="38">
        <v>4970</v>
      </c>
      <c r="F603" s="5" t="s">
        <v>3366</v>
      </c>
      <c r="G603" s="67">
        <v>0.02</v>
      </c>
      <c r="H603" s="73">
        <f t="shared" si="31"/>
        <v>99.4</v>
      </c>
      <c r="I603" s="36" t="s">
        <v>2493</v>
      </c>
    </row>
    <row r="604" spans="1:9" s="13" customFormat="1" ht="12.75">
      <c r="A604" s="11" t="s">
        <v>4492</v>
      </c>
      <c r="B604" s="10" t="s">
        <v>2400</v>
      </c>
      <c r="C604" s="43" t="s">
        <v>1037</v>
      </c>
      <c r="D604" s="12" t="s">
        <v>4625</v>
      </c>
      <c r="E604" s="38">
        <v>20500</v>
      </c>
      <c r="F604" s="5" t="s">
        <v>3366</v>
      </c>
      <c r="G604" s="67">
        <v>0.02</v>
      </c>
      <c r="H604" s="73">
        <f t="shared" si="31"/>
        <v>410</v>
      </c>
      <c r="I604" s="36" t="s">
        <v>3906</v>
      </c>
    </row>
    <row r="605" spans="1:9" s="1" customFormat="1" ht="12" customHeight="1">
      <c r="A605" s="88" t="s">
        <v>4308</v>
      </c>
      <c r="B605" s="88" t="s">
        <v>4309</v>
      </c>
      <c r="C605" s="89" t="s">
        <v>308</v>
      </c>
      <c r="D605" s="89" t="s">
        <v>4310</v>
      </c>
      <c r="E605" s="58">
        <v>50</v>
      </c>
      <c r="F605" s="5" t="s">
        <v>4206</v>
      </c>
      <c r="G605" s="67">
        <v>2</v>
      </c>
      <c r="H605" s="73">
        <f>E605*G605</f>
        <v>100</v>
      </c>
      <c r="I605" s="98" t="s">
        <v>4311</v>
      </c>
    </row>
    <row r="606" spans="1:10" ht="12.75">
      <c r="A606" t="s">
        <v>306</v>
      </c>
      <c r="B606" t="s">
        <v>307</v>
      </c>
      <c r="C606" t="s">
        <v>308</v>
      </c>
      <c r="D606" s="8" t="s">
        <v>309</v>
      </c>
      <c r="E606" s="58">
        <v>20</v>
      </c>
      <c r="F606" s="5" t="s">
        <v>4206</v>
      </c>
      <c r="G606" s="67">
        <v>0.4</v>
      </c>
      <c r="H606" s="73">
        <f>E606*G606</f>
        <v>8</v>
      </c>
      <c r="I606" s="42" t="s">
        <v>310</v>
      </c>
      <c r="J606" s="57"/>
    </row>
    <row r="607" spans="1:9" s="13" customFormat="1" ht="12.75">
      <c r="A607" s="11" t="s">
        <v>2934</v>
      </c>
      <c r="B607" s="10" t="s">
        <v>2935</v>
      </c>
      <c r="C607" s="43" t="s">
        <v>2932</v>
      </c>
      <c r="D607" s="12" t="s">
        <v>2933</v>
      </c>
      <c r="E607" s="37">
        <v>800</v>
      </c>
      <c r="F607" s="5" t="s">
        <v>4206</v>
      </c>
      <c r="G607" s="67">
        <v>0.15</v>
      </c>
      <c r="H607" s="73">
        <f t="shared" si="31"/>
        <v>120</v>
      </c>
      <c r="I607" s="43" t="s">
        <v>2936</v>
      </c>
    </row>
    <row r="608" spans="1:9" s="13" customFormat="1" ht="12.75">
      <c r="A608" s="11" t="s">
        <v>2282</v>
      </c>
      <c r="B608" s="10" t="s">
        <v>3459</v>
      </c>
      <c r="C608" s="43" t="s">
        <v>3898</v>
      </c>
      <c r="D608" s="12" t="s">
        <v>3290</v>
      </c>
      <c r="E608" s="37">
        <v>250</v>
      </c>
      <c r="F608" s="5" t="s">
        <v>3366</v>
      </c>
      <c r="G608" s="67">
        <v>0.2</v>
      </c>
      <c r="H608" s="73">
        <f t="shared" si="31"/>
        <v>50</v>
      </c>
      <c r="I608" s="36" t="s">
        <v>2970</v>
      </c>
    </row>
    <row r="609" spans="1:9" s="13" customFormat="1" ht="12.75">
      <c r="A609" s="11" t="s">
        <v>3692</v>
      </c>
      <c r="B609" s="10" t="s">
        <v>3460</v>
      </c>
      <c r="C609" s="43" t="s">
        <v>3898</v>
      </c>
      <c r="D609" s="12" t="s">
        <v>2261</v>
      </c>
      <c r="E609" s="37">
        <v>500</v>
      </c>
      <c r="F609" s="5" t="s">
        <v>3366</v>
      </c>
      <c r="G609" s="67">
        <v>0.82</v>
      </c>
      <c r="H609" s="73">
        <f t="shared" si="31"/>
        <v>410</v>
      </c>
      <c r="I609" s="36" t="s">
        <v>2970</v>
      </c>
    </row>
    <row r="610" spans="1:12" s="13" customFormat="1" ht="12.75">
      <c r="A610" s="13" t="s">
        <v>4724</v>
      </c>
      <c r="B610" s="21" t="s">
        <v>4727</v>
      </c>
      <c r="C610" s="13" t="s">
        <v>4725</v>
      </c>
      <c r="D610" s="21" t="s">
        <v>2446</v>
      </c>
      <c r="E610" s="25">
        <v>210</v>
      </c>
      <c r="F610" s="5" t="s">
        <v>4206</v>
      </c>
      <c r="G610" s="67">
        <v>0.25</v>
      </c>
      <c r="H610" s="73">
        <f>E610*G610</f>
        <v>52.5</v>
      </c>
      <c r="I610" s="107" t="s">
        <v>4726</v>
      </c>
      <c r="J610" s="32"/>
      <c r="K610" s="32"/>
      <c r="L610" s="33"/>
    </row>
    <row r="611" spans="1:9" s="13" customFormat="1" ht="12.75">
      <c r="A611" s="11" t="s">
        <v>3629</v>
      </c>
      <c r="B611" s="10" t="s">
        <v>950</v>
      </c>
      <c r="C611" s="43" t="s">
        <v>2401</v>
      </c>
      <c r="D611" s="12" t="s">
        <v>2402</v>
      </c>
      <c r="E611" s="37">
        <v>10000</v>
      </c>
      <c r="F611" s="5" t="s">
        <v>3366</v>
      </c>
      <c r="G611" s="67">
        <v>0.04</v>
      </c>
      <c r="H611" s="73">
        <f t="shared" si="31"/>
        <v>400</v>
      </c>
      <c r="I611" s="36" t="s">
        <v>3628</v>
      </c>
    </row>
    <row r="612" spans="1:9" s="13" customFormat="1" ht="12.75">
      <c r="A612" s="12" t="s">
        <v>1561</v>
      </c>
      <c r="B612" s="10" t="s">
        <v>1562</v>
      </c>
      <c r="C612" s="43" t="s">
        <v>3762</v>
      </c>
      <c r="D612" s="12" t="s">
        <v>1560</v>
      </c>
      <c r="E612" s="37">
        <v>70</v>
      </c>
      <c r="F612" s="5" t="s">
        <v>4206</v>
      </c>
      <c r="G612" s="67">
        <v>0.85</v>
      </c>
      <c r="H612" s="73">
        <f t="shared" si="31"/>
        <v>59.5</v>
      </c>
      <c r="I612" s="36" t="s">
        <v>1563</v>
      </c>
    </row>
    <row r="613" spans="1:9" s="13" customFormat="1" ht="12.75">
      <c r="A613" s="13" t="s">
        <v>233</v>
      </c>
      <c r="B613" s="13" t="s">
        <v>1911</v>
      </c>
      <c r="C613" s="21" t="s">
        <v>4730</v>
      </c>
      <c r="D613" s="21" t="s">
        <v>1908</v>
      </c>
      <c r="E613" s="25">
        <v>206</v>
      </c>
      <c r="F613" s="5" t="s">
        <v>4206</v>
      </c>
      <c r="G613" s="67">
        <v>0.09</v>
      </c>
      <c r="H613" s="73">
        <f>E613*G613</f>
        <v>18.54</v>
      </c>
      <c r="I613" s="36" t="s">
        <v>1913</v>
      </c>
    </row>
    <row r="614" spans="1:9" s="13" customFormat="1" ht="12.75">
      <c r="A614" s="13" t="s">
        <v>1909</v>
      </c>
      <c r="B614" s="13" t="s">
        <v>1912</v>
      </c>
      <c r="C614" s="21" t="s">
        <v>4730</v>
      </c>
      <c r="D614" s="21" t="s">
        <v>1910</v>
      </c>
      <c r="E614" s="25">
        <v>62</v>
      </c>
      <c r="F614" s="5" t="s">
        <v>4206</v>
      </c>
      <c r="G614" s="67">
        <v>0.11</v>
      </c>
      <c r="H614" s="73">
        <f>E614*G614</f>
        <v>6.82</v>
      </c>
      <c r="I614" s="36" t="s">
        <v>1914</v>
      </c>
    </row>
    <row r="615" spans="1:11" s="13" customFormat="1" ht="12.75">
      <c r="A615" s="13" t="s">
        <v>4728</v>
      </c>
      <c r="B615" s="13" t="s">
        <v>4743</v>
      </c>
      <c r="C615" s="21" t="s">
        <v>4730</v>
      </c>
      <c r="D615" s="21" t="s">
        <v>4729</v>
      </c>
      <c r="E615" s="25">
        <v>1210</v>
      </c>
      <c r="F615" s="5" t="s">
        <v>4206</v>
      </c>
      <c r="G615" s="73">
        <v>0.15</v>
      </c>
      <c r="H615" s="73">
        <f t="shared" si="31"/>
        <v>181.5</v>
      </c>
      <c r="I615" s="36" t="s">
        <v>4751</v>
      </c>
      <c r="K615" s="32"/>
    </row>
    <row r="616" spans="1:11" s="13" customFormat="1" ht="12.75">
      <c r="A616" s="13" t="s">
        <v>4731</v>
      </c>
      <c r="B616" s="13" t="s">
        <v>4744</v>
      </c>
      <c r="C616" s="21" t="s">
        <v>4730</v>
      </c>
      <c r="D616" s="21" t="s">
        <v>4732</v>
      </c>
      <c r="E616" s="25">
        <v>3480</v>
      </c>
      <c r="F616" s="5" t="s">
        <v>4206</v>
      </c>
      <c r="G616" s="73">
        <v>0.06</v>
      </c>
      <c r="H616" s="73">
        <f t="shared" si="31"/>
        <v>208.79999999999998</v>
      </c>
      <c r="I616" s="36" t="s">
        <v>4752</v>
      </c>
      <c r="K616" s="32"/>
    </row>
    <row r="617" spans="1:11" s="13" customFormat="1" ht="12.75">
      <c r="A617" s="13" t="s">
        <v>4733</v>
      </c>
      <c r="B617" s="13" t="s">
        <v>4745</v>
      </c>
      <c r="C617" s="21" t="s">
        <v>4730</v>
      </c>
      <c r="D617" s="21" t="s">
        <v>4734</v>
      </c>
      <c r="E617" s="25">
        <v>3845</v>
      </c>
      <c r="F617" s="5" t="s">
        <v>4206</v>
      </c>
      <c r="G617" s="73">
        <v>0.08</v>
      </c>
      <c r="H617" s="73">
        <f t="shared" si="31"/>
        <v>307.6</v>
      </c>
      <c r="I617" s="36" t="s">
        <v>4753</v>
      </c>
      <c r="K617" s="32"/>
    </row>
    <row r="618" spans="1:11" s="13" customFormat="1" ht="12.75">
      <c r="A618" s="13" t="s">
        <v>4735</v>
      </c>
      <c r="B618" s="13" t="s">
        <v>4746</v>
      </c>
      <c r="C618" s="21" t="s">
        <v>4730</v>
      </c>
      <c r="D618" s="21" t="s">
        <v>4736</v>
      </c>
      <c r="E618" s="25">
        <v>1928</v>
      </c>
      <c r="F618" s="5" t="s">
        <v>4206</v>
      </c>
      <c r="G618" s="73">
        <v>0.1875</v>
      </c>
      <c r="H618" s="73">
        <f t="shared" si="31"/>
        <v>361.5</v>
      </c>
      <c r="I618" s="36" t="s">
        <v>4754</v>
      </c>
      <c r="K618" s="32"/>
    </row>
    <row r="619" spans="1:11" s="13" customFormat="1" ht="12.75">
      <c r="A619" s="13" t="s">
        <v>4737</v>
      </c>
      <c r="B619" s="13" t="s">
        <v>4747</v>
      </c>
      <c r="C619" s="21" t="s">
        <v>4730</v>
      </c>
      <c r="D619" s="21" t="s">
        <v>4738</v>
      </c>
      <c r="E619" s="25">
        <v>40</v>
      </c>
      <c r="F619" s="5" t="s">
        <v>4206</v>
      </c>
      <c r="G619" s="73">
        <v>0.35</v>
      </c>
      <c r="H619" s="73">
        <f t="shared" si="31"/>
        <v>14</v>
      </c>
      <c r="I619" s="36" t="s">
        <v>4755</v>
      </c>
      <c r="K619" s="32"/>
    </row>
    <row r="620" spans="1:11" s="13" customFormat="1" ht="12.75">
      <c r="A620" s="13" t="s">
        <v>4739</v>
      </c>
      <c r="B620" s="13" t="s">
        <v>4748</v>
      </c>
      <c r="C620" s="21" t="s">
        <v>4730</v>
      </c>
      <c r="D620" s="21" t="s">
        <v>4740</v>
      </c>
      <c r="E620" s="25">
        <v>475</v>
      </c>
      <c r="F620" s="5" t="s">
        <v>4206</v>
      </c>
      <c r="G620" s="73">
        <v>0.375</v>
      </c>
      <c r="H620" s="73">
        <f t="shared" si="31"/>
        <v>178.125</v>
      </c>
      <c r="I620" s="36" t="s">
        <v>4756</v>
      </c>
      <c r="K620" s="32"/>
    </row>
    <row r="621" spans="1:11" s="13" customFormat="1" ht="12.75">
      <c r="A621" s="13" t="s">
        <v>4741</v>
      </c>
      <c r="B621" s="13" t="s">
        <v>4749</v>
      </c>
      <c r="C621" s="21" t="s">
        <v>4730</v>
      </c>
      <c r="D621" s="21" t="s">
        <v>2446</v>
      </c>
      <c r="E621" s="25">
        <v>87</v>
      </c>
      <c r="F621" s="5" t="s">
        <v>4206</v>
      </c>
      <c r="G621" s="73">
        <v>0.5</v>
      </c>
      <c r="H621" s="73">
        <f t="shared" si="31"/>
        <v>43.5</v>
      </c>
      <c r="I621" s="36" t="s">
        <v>4757</v>
      </c>
      <c r="K621" s="32"/>
    </row>
    <row r="622" spans="1:11" s="13" customFormat="1" ht="12.75">
      <c r="A622" s="13" t="s">
        <v>4742</v>
      </c>
      <c r="B622" s="13" t="s">
        <v>4750</v>
      </c>
      <c r="C622" s="21" t="s">
        <v>4730</v>
      </c>
      <c r="D622" s="21" t="s">
        <v>2446</v>
      </c>
      <c r="E622" s="25">
        <v>148</v>
      </c>
      <c r="F622" s="5" t="s">
        <v>4206</v>
      </c>
      <c r="G622" s="73">
        <v>0.5</v>
      </c>
      <c r="H622" s="73">
        <f t="shared" si="31"/>
        <v>74</v>
      </c>
      <c r="I622" s="36" t="s">
        <v>4758</v>
      </c>
      <c r="K622" s="32"/>
    </row>
    <row r="623" spans="1:9" s="13" customFormat="1" ht="12.75">
      <c r="A623" s="11"/>
      <c r="B623" s="10" t="s">
        <v>3171</v>
      </c>
      <c r="C623" s="43" t="s">
        <v>5123</v>
      </c>
      <c r="D623" s="12" t="s">
        <v>3364</v>
      </c>
      <c r="E623" s="38">
        <v>1</v>
      </c>
      <c r="F623" s="5" t="s">
        <v>4206</v>
      </c>
      <c r="G623" s="67">
        <v>1</v>
      </c>
      <c r="H623" s="73">
        <f t="shared" si="31"/>
        <v>1</v>
      </c>
      <c r="I623" s="36"/>
    </row>
    <row r="624" spans="1:9" s="13" customFormat="1" ht="12.75">
      <c r="A624" s="12" t="s">
        <v>2233</v>
      </c>
      <c r="B624" s="10" t="s">
        <v>2234</v>
      </c>
      <c r="C624" s="43" t="s">
        <v>5123</v>
      </c>
      <c r="D624" s="12" t="s">
        <v>2235</v>
      </c>
      <c r="E624" s="38">
        <v>336</v>
      </c>
      <c r="F624" s="5" t="s">
        <v>4206</v>
      </c>
      <c r="G624" s="67">
        <v>0.1</v>
      </c>
      <c r="H624" s="73">
        <f t="shared" si="31"/>
        <v>33.6</v>
      </c>
      <c r="I624" s="36"/>
    </row>
    <row r="625" spans="1:9" s="13" customFormat="1" ht="12.75">
      <c r="A625" s="11"/>
      <c r="B625" s="10" t="s">
        <v>3251</v>
      </c>
      <c r="C625" s="43" t="s">
        <v>5123</v>
      </c>
      <c r="D625" s="12" t="s">
        <v>3034</v>
      </c>
      <c r="E625" s="38">
        <v>350</v>
      </c>
      <c r="F625" s="5" t="s">
        <v>4206</v>
      </c>
      <c r="G625" s="67">
        <v>0</v>
      </c>
      <c r="H625" s="73">
        <f t="shared" si="31"/>
        <v>0</v>
      </c>
      <c r="I625" s="36"/>
    </row>
    <row r="626" spans="1:9" s="13" customFormat="1" ht="12.75">
      <c r="A626" s="11" t="s">
        <v>3253</v>
      </c>
      <c r="B626" s="10" t="s">
        <v>2421</v>
      </c>
      <c r="C626" s="43" t="s">
        <v>5123</v>
      </c>
      <c r="D626" s="12" t="s">
        <v>3252</v>
      </c>
      <c r="E626" s="38">
        <v>4</v>
      </c>
      <c r="F626" s="5" t="s">
        <v>4206</v>
      </c>
      <c r="G626" s="67">
        <v>0.06</v>
      </c>
      <c r="H626" s="73">
        <f t="shared" si="31"/>
        <v>0.24</v>
      </c>
      <c r="I626" s="36"/>
    </row>
    <row r="627" spans="1:9" s="13" customFormat="1" ht="12.75">
      <c r="A627" s="12" t="s">
        <v>417</v>
      </c>
      <c r="B627" s="10" t="s">
        <v>1184</v>
      </c>
      <c r="C627" s="43" t="s">
        <v>5123</v>
      </c>
      <c r="D627" s="12" t="s">
        <v>416</v>
      </c>
      <c r="E627" s="38">
        <v>800</v>
      </c>
      <c r="F627" s="5" t="s">
        <v>4206</v>
      </c>
      <c r="G627" s="67">
        <v>0.07</v>
      </c>
      <c r="H627" s="73">
        <f t="shared" si="31"/>
        <v>56.00000000000001</v>
      </c>
      <c r="I627" s="36"/>
    </row>
    <row r="628" spans="1:9" s="13" customFormat="1" ht="12.75">
      <c r="A628" s="11"/>
      <c r="B628" s="10" t="s">
        <v>660</v>
      </c>
      <c r="C628" s="43" t="s">
        <v>5123</v>
      </c>
      <c r="D628" s="12" t="s">
        <v>656</v>
      </c>
      <c r="E628" s="38">
        <v>12</v>
      </c>
      <c r="F628" s="5" t="s">
        <v>4206</v>
      </c>
      <c r="G628" s="67">
        <v>0.5</v>
      </c>
      <c r="H628" s="73">
        <f t="shared" si="31"/>
        <v>6</v>
      </c>
      <c r="I628" s="36"/>
    </row>
    <row r="629" spans="1:9" s="13" customFormat="1" ht="12.75">
      <c r="A629" s="11"/>
      <c r="B629" s="10" t="s">
        <v>660</v>
      </c>
      <c r="C629" s="43" t="s">
        <v>5123</v>
      </c>
      <c r="D629" s="12" t="s">
        <v>657</v>
      </c>
      <c r="E629" s="38">
        <v>12</v>
      </c>
      <c r="F629" s="5" t="s">
        <v>4206</v>
      </c>
      <c r="G629" s="67">
        <v>0.5</v>
      </c>
      <c r="H629" s="73">
        <f t="shared" si="31"/>
        <v>6</v>
      </c>
      <c r="I629" s="36"/>
    </row>
    <row r="630" spans="1:9" s="13" customFormat="1" ht="12.75">
      <c r="A630" s="11" t="s">
        <v>466</v>
      </c>
      <c r="B630" s="10" t="s">
        <v>659</v>
      </c>
      <c r="C630" s="43" t="s">
        <v>5123</v>
      </c>
      <c r="D630" s="12" t="s">
        <v>658</v>
      </c>
      <c r="E630" s="38">
        <v>40</v>
      </c>
      <c r="F630" s="5" t="s">
        <v>4206</v>
      </c>
      <c r="G630" s="67">
        <v>0.32</v>
      </c>
      <c r="H630" s="73">
        <f t="shared" si="31"/>
        <v>12.8</v>
      </c>
      <c r="I630" s="36"/>
    </row>
    <row r="631" spans="1:9" s="13" customFormat="1" ht="12.75">
      <c r="A631" s="11" t="s">
        <v>1793</v>
      </c>
      <c r="B631" s="10" t="s">
        <v>415</v>
      </c>
      <c r="C631" s="43" t="s">
        <v>5123</v>
      </c>
      <c r="D631" s="12" t="s">
        <v>414</v>
      </c>
      <c r="E631" s="38">
        <v>68</v>
      </c>
      <c r="F631" s="5" t="s">
        <v>4206</v>
      </c>
      <c r="G631" s="67">
        <v>0.085</v>
      </c>
      <c r="H631" s="73">
        <f t="shared" si="31"/>
        <v>5.78</v>
      </c>
      <c r="I631" s="36"/>
    </row>
    <row r="632" spans="1:9" s="13" customFormat="1" ht="12.75">
      <c r="A632" s="12" t="s">
        <v>2247</v>
      </c>
      <c r="B632" s="10" t="s">
        <v>3717</v>
      </c>
      <c r="C632" s="43" t="s">
        <v>5123</v>
      </c>
      <c r="D632" s="12" t="s">
        <v>2246</v>
      </c>
      <c r="E632" s="38">
        <v>14</v>
      </c>
      <c r="F632" s="5" t="s">
        <v>4206</v>
      </c>
      <c r="G632" s="67">
        <v>0.12</v>
      </c>
      <c r="H632" s="73">
        <f aca="true" t="shared" si="32" ref="H632:H663">E632*G632</f>
        <v>1.68</v>
      </c>
      <c r="I632" s="36"/>
    </row>
    <row r="633" spans="1:9" s="13" customFormat="1" ht="12.75">
      <c r="A633" s="12" t="s">
        <v>3719</v>
      </c>
      <c r="B633" s="10" t="s">
        <v>3720</v>
      </c>
      <c r="C633" s="43" t="s">
        <v>5123</v>
      </c>
      <c r="D633" s="12" t="s">
        <v>3718</v>
      </c>
      <c r="E633" s="38">
        <v>65</v>
      </c>
      <c r="F633" s="5" t="s">
        <v>4206</v>
      </c>
      <c r="G633" s="67">
        <v>0.42</v>
      </c>
      <c r="H633" s="73">
        <f t="shared" si="32"/>
        <v>27.3</v>
      </c>
      <c r="I633" s="36"/>
    </row>
    <row r="634" spans="1:9" s="13" customFormat="1" ht="12.75">
      <c r="A634" s="12" t="s">
        <v>4339</v>
      </c>
      <c r="B634" s="10" t="s">
        <v>4338</v>
      </c>
      <c r="C634" s="43" t="s">
        <v>5123</v>
      </c>
      <c r="D634" s="12" t="s">
        <v>4337</v>
      </c>
      <c r="E634" s="38">
        <v>28</v>
      </c>
      <c r="F634" s="5" t="s">
        <v>4206</v>
      </c>
      <c r="G634" s="67">
        <v>0.25</v>
      </c>
      <c r="H634" s="73">
        <f t="shared" si="32"/>
        <v>7</v>
      </c>
      <c r="I634" s="36" t="s">
        <v>443</v>
      </c>
    </row>
    <row r="635" spans="1:9" s="13" customFormat="1" ht="12.75">
      <c r="A635" s="12"/>
      <c r="B635" s="10" t="s">
        <v>411</v>
      </c>
      <c r="C635" s="43" t="s">
        <v>5123</v>
      </c>
      <c r="D635" s="12" t="s">
        <v>410</v>
      </c>
      <c r="E635" s="38">
        <v>192</v>
      </c>
      <c r="F635" s="5" t="s">
        <v>4206</v>
      </c>
      <c r="G635" s="67">
        <v>0.3</v>
      </c>
      <c r="H635" s="73">
        <f t="shared" si="32"/>
        <v>57.599999999999994</v>
      </c>
      <c r="I635" s="36" t="s">
        <v>1794</v>
      </c>
    </row>
    <row r="636" spans="1:9" s="13" customFormat="1" ht="12.75">
      <c r="A636" s="12"/>
      <c r="B636" s="10" t="s">
        <v>413</v>
      </c>
      <c r="C636" s="43" t="s">
        <v>5123</v>
      </c>
      <c r="D636" s="12" t="s">
        <v>412</v>
      </c>
      <c r="E636" s="38">
        <v>17</v>
      </c>
      <c r="F636" s="5" t="s">
        <v>4206</v>
      </c>
      <c r="G636" s="67">
        <v>0.42</v>
      </c>
      <c r="H636" s="73">
        <f t="shared" si="32"/>
        <v>7.14</v>
      </c>
      <c r="I636" s="36" t="s">
        <v>1795</v>
      </c>
    </row>
    <row r="637" spans="1:9" s="13" customFormat="1" ht="12.75">
      <c r="A637" s="12" t="s">
        <v>2260</v>
      </c>
      <c r="B637" s="10" t="s">
        <v>2259</v>
      </c>
      <c r="C637" s="43" t="s">
        <v>5123</v>
      </c>
      <c r="D637" s="12" t="s">
        <v>3389</v>
      </c>
      <c r="E637" s="38">
        <v>201</v>
      </c>
      <c r="F637" s="5" t="s">
        <v>4206</v>
      </c>
      <c r="G637" s="67">
        <v>0</v>
      </c>
      <c r="H637" s="73">
        <f t="shared" si="32"/>
        <v>0</v>
      </c>
      <c r="I637" s="36"/>
    </row>
    <row r="638" spans="1:9" s="13" customFormat="1" ht="12.75">
      <c r="A638" s="12"/>
      <c r="B638" s="10" t="s">
        <v>1276</v>
      </c>
      <c r="C638" s="43" t="s">
        <v>5123</v>
      </c>
      <c r="D638" s="12" t="s">
        <v>2145</v>
      </c>
      <c r="E638" s="38">
        <v>45</v>
      </c>
      <c r="F638" s="5" t="s">
        <v>4206</v>
      </c>
      <c r="G638" s="67">
        <v>0</v>
      </c>
      <c r="H638" s="73">
        <f t="shared" si="32"/>
        <v>0</v>
      </c>
      <c r="I638" s="36"/>
    </row>
    <row r="639" spans="1:9" s="13" customFormat="1" ht="12.75">
      <c r="A639" s="12"/>
      <c r="B639" s="10" t="s">
        <v>2248</v>
      </c>
      <c r="C639" s="43" t="s">
        <v>5123</v>
      </c>
      <c r="D639" s="12" t="s">
        <v>1235</v>
      </c>
      <c r="E639" s="38">
        <v>38</v>
      </c>
      <c r="F639" s="5" t="s">
        <v>4206</v>
      </c>
      <c r="G639" s="67">
        <v>0</v>
      </c>
      <c r="H639" s="73">
        <f t="shared" si="32"/>
        <v>0</v>
      </c>
      <c r="I639" s="36"/>
    </row>
    <row r="640" spans="1:9" s="13" customFormat="1" ht="12.75">
      <c r="A640" s="12"/>
      <c r="B640" s="10" t="s">
        <v>3204</v>
      </c>
      <c r="C640" s="43" t="s">
        <v>5123</v>
      </c>
      <c r="D640" s="12" t="s">
        <v>4866</v>
      </c>
      <c r="E640" s="38">
        <v>1250</v>
      </c>
      <c r="F640" s="5" t="s">
        <v>4206</v>
      </c>
      <c r="G640" s="67">
        <v>0</v>
      </c>
      <c r="H640" s="73">
        <f t="shared" si="32"/>
        <v>0</v>
      </c>
      <c r="I640" s="36"/>
    </row>
    <row r="641" spans="1:9" s="13" customFormat="1" ht="12.75">
      <c r="A641" s="12" t="s">
        <v>2144</v>
      </c>
      <c r="B641" s="10" t="s">
        <v>2143</v>
      </c>
      <c r="C641" s="43" t="s">
        <v>5123</v>
      </c>
      <c r="D641" s="12" t="s">
        <v>2249</v>
      </c>
      <c r="E641" s="38">
        <v>259</v>
      </c>
      <c r="F641" s="5" t="s">
        <v>4206</v>
      </c>
      <c r="G641" s="67">
        <v>0.13</v>
      </c>
      <c r="H641" s="73">
        <f t="shared" si="32"/>
        <v>33.67</v>
      </c>
      <c r="I641" s="36"/>
    </row>
    <row r="642" spans="1:9" s="13" customFormat="1" ht="12.75">
      <c r="A642" s="12"/>
      <c r="B642" s="10" t="s">
        <v>655</v>
      </c>
      <c r="C642" s="43" t="s">
        <v>5123</v>
      </c>
      <c r="D642" s="12" t="s">
        <v>654</v>
      </c>
      <c r="E642" s="38">
        <v>29</v>
      </c>
      <c r="F642" s="5" t="s">
        <v>4206</v>
      </c>
      <c r="G642" s="67">
        <v>0.25</v>
      </c>
      <c r="H642" s="73">
        <f t="shared" si="32"/>
        <v>7.25</v>
      </c>
      <c r="I642" s="36"/>
    </row>
    <row r="643" spans="1:9" s="13" customFormat="1" ht="12.75">
      <c r="A643" s="11" t="s">
        <v>1796</v>
      </c>
      <c r="B643" s="10" t="s">
        <v>1234</v>
      </c>
      <c r="C643" s="43" t="s">
        <v>5123</v>
      </c>
      <c r="D643" s="12" t="s">
        <v>2073</v>
      </c>
      <c r="E643" s="38">
        <v>138</v>
      </c>
      <c r="F643" s="5" t="s">
        <v>4206</v>
      </c>
      <c r="G643" s="67">
        <v>0.04</v>
      </c>
      <c r="H643" s="73">
        <f t="shared" si="32"/>
        <v>5.5200000000000005</v>
      </c>
      <c r="I643" s="36"/>
    </row>
    <row r="644" spans="1:9" s="13" customFormat="1" ht="12.75">
      <c r="A644" s="12"/>
      <c r="B644" s="10" t="s">
        <v>3636</v>
      </c>
      <c r="C644" s="43" t="s">
        <v>5123</v>
      </c>
      <c r="D644" s="12" t="s">
        <v>3635</v>
      </c>
      <c r="E644" s="38">
        <v>290</v>
      </c>
      <c r="F644" s="5" t="s">
        <v>4206</v>
      </c>
      <c r="G644" s="67">
        <v>0.25</v>
      </c>
      <c r="H644" s="73">
        <f t="shared" si="32"/>
        <v>72.5</v>
      </c>
      <c r="I644" s="36"/>
    </row>
    <row r="645" spans="1:9" s="13" customFormat="1" ht="12.75">
      <c r="A645" s="12"/>
      <c r="B645" s="10" t="s">
        <v>651</v>
      </c>
      <c r="C645" s="43" t="s">
        <v>5123</v>
      </c>
      <c r="D645" s="12" t="s">
        <v>650</v>
      </c>
      <c r="E645" s="38">
        <v>89</v>
      </c>
      <c r="F645" s="5" t="s">
        <v>4206</v>
      </c>
      <c r="G645" s="67">
        <v>0.25</v>
      </c>
      <c r="H645" s="73">
        <f t="shared" si="32"/>
        <v>22.25</v>
      </c>
      <c r="I645" s="36"/>
    </row>
    <row r="646" spans="1:9" s="13" customFormat="1" ht="12.75">
      <c r="A646" s="11" t="s">
        <v>1123</v>
      </c>
      <c r="B646" s="10" t="s">
        <v>1124</v>
      </c>
      <c r="C646" s="43" t="s">
        <v>5123</v>
      </c>
      <c r="D646" s="12" t="s">
        <v>1121</v>
      </c>
      <c r="E646" s="38">
        <v>560</v>
      </c>
      <c r="F646" s="5" t="s">
        <v>4206</v>
      </c>
      <c r="G646" s="67">
        <v>0.15</v>
      </c>
      <c r="H646" s="73">
        <f t="shared" si="32"/>
        <v>84</v>
      </c>
      <c r="I646" s="36" t="s">
        <v>1122</v>
      </c>
    </row>
    <row r="647" spans="1:9" s="13" customFormat="1" ht="12.75">
      <c r="A647" s="12" t="s">
        <v>923</v>
      </c>
      <c r="B647" s="10" t="s">
        <v>1211</v>
      </c>
      <c r="C647" s="43" t="s">
        <v>5123</v>
      </c>
      <c r="D647" s="12" t="s">
        <v>2424</v>
      </c>
      <c r="E647" s="38">
        <v>30</v>
      </c>
      <c r="F647" s="5" t="s">
        <v>4206</v>
      </c>
      <c r="G647" s="67">
        <v>0.1</v>
      </c>
      <c r="H647" s="73">
        <f t="shared" si="32"/>
        <v>3</v>
      </c>
      <c r="I647" s="36"/>
    </row>
    <row r="648" spans="1:9" s="13" customFormat="1" ht="12.75">
      <c r="A648" s="12"/>
      <c r="B648" s="10" t="s">
        <v>2977</v>
      </c>
      <c r="C648" s="43" t="s">
        <v>5123</v>
      </c>
      <c r="D648" s="12" t="s">
        <v>3322</v>
      </c>
      <c r="E648" s="38">
        <v>54</v>
      </c>
      <c r="F648" s="5" t="s">
        <v>4206</v>
      </c>
      <c r="G648" s="67">
        <v>0.25</v>
      </c>
      <c r="H648" s="73">
        <f t="shared" si="32"/>
        <v>13.5</v>
      </c>
      <c r="I648" s="36"/>
    </row>
    <row r="649" spans="1:9" s="13" customFormat="1" ht="12.75">
      <c r="A649" s="12"/>
      <c r="B649" s="10" t="s">
        <v>2072</v>
      </c>
      <c r="C649" s="43" t="s">
        <v>5123</v>
      </c>
      <c r="D649" s="12" t="s">
        <v>1212</v>
      </c>
      <c r="E649" s="38">
        <v>506</v>
      </c>
      <c r="F649" s="5" t="s">
        <v>4206</v>
      </c>
      <c r="G649" s="67">
        <v>0.25</v>
      </c>
      <c r="H649" s="73">
        <f t="shared" si="32"/>
        <v>126.5</v>
      </c>
      <c r="I649" s="36"/>
    </row>
    <row r="650" spans="1:9" s="13" customFormat="1" ht="12.75">
      <c r="A650" s="12" t="s">
        <v>1797</v>
      </c>
      <c r="B650" s="10" t="s">
        <v>699</v>
      </c>
      <c r="C650" s="43" t="s">
        <v>5123</v>
      </c>
      <c r="D650" s="12" t="s">
        <v>3895</v>
      </c>
      <c r="E650" s="38">
        <v>12</v>
      </c>
      <c r="F650" s="5" t="s">
        <v>4206</v>
      </c>
      <c r="G650" s="67">
        <v>0.25</v>
      </c>
      <c r="H650" s="73">
        <f t="shared" si="32"/>
        <v>3</v>
      </c>
      <c r="I650" s="36"/>
    </row>
    <row r="651" spans="1:9" s="13" customFormat="1" ht="12.75">
      <c r="A651" s="12"/>
      <c r="B651" s="10" t="s">
        <v>3634</v>
      </c>
      <c r="C651" s="43" t="s">
        <v>5123</v>
      </c>
      <c r="D651" s="12" t="s">
        <v>700</v>
      </c>
      <c r="E651" s="38">
        <v>32</v>
      </c>
      <c r="F651" s="5" t="s">
        <v>4206</v>
      </c>
      <c r="G651" s="67">
        <v>1</v>
      </c>
      <c r="H651" s="73">
        <f t="shared" si="32"/>
        <v>32</v>
      </c>
      <c r="I651" s="36"/>
    </row>
    <row r="652" spans="1:9" s="13" customFormat="1" ht="12.75">
      <c r="A652" s="12"/>
      <c r="B652" s="10" t="s">
        <v>144</v>
      </c>
      <c r="C652" s="43" t="s">
        <v>5123</v>
      </c>
      <c r="D652" s="12" t="s">
        <v>894</v>
      </c>
      <c r="E652" s="38">
        <v>462</v>
      </c>
      <c r="F652" s="5" t="s">
        <v>4206</v>
      </c>
      <c r="G652" s="67">
        <v>0.75</v>
      </c>
      <c r="H652" s="73">
        <f t="shared" si="32"/>
        <v>346.5</v>
      </c>
      <c r="I652" s="36"/>
    </row>
    <row r="653" spans="1:9" s="13" customFormat="1" ht="12.75">
      <c r="A653" s="12" t="s">
        <v>663</v>
      </c>
      <c r="B653" s="10" t="s">
        <v>662</v>
      </c>
      <c r="C653" s="43" t="s">
        <v>5123</v>
      </c>
      <c r="D653" s="12" t="s">
        <v>661</v>
      </c>
      <c r="E653" s="38">
        <v>15</v>
      </c>
      <c r="F653" s="5" t="s">
        <v>4206</v>
      </c>
      <c r="G653" s="67">
        <v>0.25</v>
      </c>
      <c r="H653" s="73">
        <f t="shared" si="32"/>
        <v>3.75</v>
      </c>
      <c r="I653" s="36"/>
    </row>
    <row r="654" spans="1:9" s="13" customFormat="1" ht="12.75">
      <c r="A654" s="12" t="s">
        <v>3758</v>
      </c>
      <c r="B654" s="10" t="s">
        <v>4689</v>
      </c>
      <c r="C654" s="43" t="s">
        <v>5123</v>
      </c>
      <c r="D654" s="12" t="s">
        <v>4688</v>
      </c>
      <c r="E654" s="38">
        <v>38</v>
      </c>
      <c r="F654" s="5" t="s">
        <v>4206</v>
      </c>
      <c r="G654" s="67">
        <v>0.94</v>
      </c>
      <c r="H654" s="73">
        <f t="shared" si="32"/>
        <v>35.72</v>
      </c>
      <c r="I654" s="36"/>
    </row>
    <row r="655" spans="1:9" s="13" customFormat="1" ht="12.75">
      <c r="A655" s="12" t="s">
        <v>396</v>
      </c>
      <c r="B655" s="10" t="s">
        <v>4687</v>
      </c>
      <c r="C655" s="43" t="s">
        <v>5123</v>
      </c>
      <c r="D655" s="12" t="s">
        <v>1949</v>
      </c>
      <c r="E655" s="38">
        <v>16</v>
      </c>
      <c r="F655" s="5" t="s">
        <v>4206</v>
      </c>
      <c r="G655" s="67">
        <v>1.48</v>
      </c>
      <c r="H655" s="73">
        <f t="shared" si="32"/>
        <v>23.68</v>
      </c>
      <c r="I655" s="36"/>
    </row>
    <row r="656" spans="1:9" s="13" customFormat="1" ht="12.75">
      <c r="A656" s="12" t="s">
        <v>397</v>
      </c>
      <c r="B656" s="10" t="s">
        <v>744</v>
      </c>
      <c r="C656" s="43" t="s">
        <v>5123</v>
      </c>
      <c r="D656" s="12" t="s">
        <v>745</v>
      </c>
      <c r="E656" s="38">
        <v>99</v>
      </c>
      <c r="F656" s="5" t="s">
        <v>4206</v>
      </c>
      <c r="G656" s="67">
        <v>0.94</v>
      </c>
      <c r="H656" s="73">
        <f t="shared" si="32"/>
        <v>93.05999999999999</v>
      </c>
      <c r="I656" s="36"/>
    </row>
    <row r="657" spans="1:9" s="13" customFormat="1" ht="12.75">
      <c r="A657" s="11"/>
      <c r="B657" s="10" t="s">
        <v>2006</v>
      </c>
      <c r="C657" s="43" t="s">
        <v>5123</v>
      </c>
      <c r="D657" s="12" t="s">
        <v>2005</v>
      </c>
      <c r="E657" s="38">
        <v>1000</v>
      </c>
      <c r="F657" s="5" t="s">
        <v>4206</v>
      </c>
      <c r="G657" s="67">
        <v>0.4</v>
      </c>
      <c r="H657" s="73">
        <f t="shared" si="32"/>
        <v>400</v>
      </c>
      <c r="I657" s="36" t="s">
        <v>2007</v>
      </c>
    </row>
    <row r="658" spans="1:9" s="13" customFormat="1" ht="12.75">
      <c r="A658" s="11"/>
      <c r="B658" s="10" t="s">
        <v>1346</v>
      </c>
      <c r="C658" s="43" t="s">
        <v>5123</v>
      </c>
      <c r="D658" s="12" t="s">
        <v>3805</v>
      </c>
      <c r="E658" s="38">
        <v>4</v>
      </c>
      <c r="F658" s="5" t="s">
        <v>4206</v>
      </c>
      <c r="G658" s="67">
        <v>1</v>
      </c>
      <c r="H658" s="73">
        <f t="shared" si="32"/>
        <v>4</v>
      </c>
      <c r="I658" s="36"/>
    </row>
    <row r="659" spans="1:9" s="13" customFormat="1" ht="12.75">
      <c r="A659" s="12" t="s">
        <v>398</v>
      </c>
      <c r="B659" s="10" t="s">
        <v>1216</v>
      </c>
      <c r="C659" s="43" t="s">
        <v>5123</v>
      </c>
      <c r="D659" s="12" t="s">
        <v>1215</v>
      </c>
      <c r="E659" s="38">
        <v>5</v>
      </c>
      <c r="F659" s="5" t="s">
        <v>4206</v>
      </c>
      <c r="G659" s="67">
        <v>0.25</v>
      </c>
      <c r="H659" s="73">
        <f t="shared" si="32"/>
        <v>1.25</v>
      </c>
      <c r="I659" s="36"/>
    </row>
    <row r="660" spans="1:9" s="13" customFormat="1" ht="12.75">
      <c r="A660" s="11"/>
      <c r="B660" s="10" t="s">
        <v>2408</v>
      </c>
      <c r="C660" s="43" t="s">
        <v>5123</v>
      </c>
      <c r="D660" s="12" t="s">
        <v>2407</v>
      </c>
      <c r="E660" s="38">
        <v>7</v>
      </c>
      <c r="F660" s="5" t="s">
        <v>4206</v>
      </c>
      <c r="G660" s="67">
        <v>0.5</v>
      </c>
      <c r="H660" s="73">
        <f t="shared" si="32"/>
        <v>3.5</v>
      </c>
      <c r="I660" s="36"/>
    </row>
    <row r="661" spans="1:9" s="13" customFormat="1" ht="12.75">
      <c r="A661" s="12" t="s">
        <v>1558</v>
      </c>
      <c r="B661" s="10" t="s">
        <v>1099</v>
      </c>
      <c r="C661" s="43" t="s">
        <v>5123</v>
      </c>
      <c r="D661" s="12" t="s">
        <v>1559</v>
      </c>
      <c r="E661" s="38">
        <v>5</v>
      </c>
      <c r="F661" s="5" t="s">
        <v>4206</v>
      </c>
      <c r="G661" s="67">
        <v>0.3</v>
      </c>
      <c r="H661" s="73">
        <f t="shared" si="32"/>
        <v>1.5</v>
      </c>
      <c r="I661" s="36"/>
    </row>
    <row r="662" spans="1:9" s="13" customFormat="1" ht="12.75">
      <c r="A662" s="12" t="s">
        <v>3894</v>
      </c>
      <c r="B662" s="10" t="s">
        <v>3893</v>
      </c>
      <c r="C662" s="43" t="s">
        <v>5123</v>
      </c>
      <c r="D662" s="12" t="s">
        <v>3892</v>
      </c>
      <c r="E662" s="38">
        <v>66</v>
      </c>
      <c r="F662" s="5" t="s">
        <v>4206</v>
      </c>
      <c r="G662" s="67">
        <v>0.5</v>
      </c>
      <c r="H662" s="73">
        <f t="shared" si="32"/>
        <v>33</v>
      </c>
      <c r="I662" s="36"/>
    </row>
    <row r="663" spans="1:9" s="13" customFormat="1" ht="12.75">
      <c r="A663" s="12"/>
      <c r="B663" s="10" t="s">
        <v>667</v>
      </c>
      <c r="C663" s="43" t="s">
        <v>5123</v>
      </c>
      <c r="D663" s="12" t="s">
        <v>1217</v>
      </c>
      <c r="E663" s="38">
        <v>4</v>
      </c>
      <c r="F663" s="5" t="s">
        <v>4206</v>
      </c>
      <c r="G663" s="67">
        <v>0</v>
      </c>
      <c r="H663" s="73">
        <f t="shared" si="32"/>
        <v>0</v>
      </c>
      <c r="I663" s="36"/>
    </row>
    <row r="664" spans="1:9" s="13" customFormat="1" ht="12.75">
      <c r="A664" s="12"/>
      <c r="B664" s="10" t="s">
        <v>665</v>
      </c>
      <c r="C664" s="43" t="s">
        <v>5123</v>
      </c>
      <c r="D664" s="12" t="s">
        <v>664</v>
      </c>
      <c r="E664" s="38">
        <v>27</v>
      </c>
      <c r="F664" s="5" t="s">
        <v>4206</v>
      </c>
      <c r="G664" s="67">
        <v>0</v>
      </c>
      <c r="H664" s="73">
        <f aca="true" t="shared" si="33" ref="H664:H695">E664*G664</f>
        <v>0</v>
      </c>
      <c r="I664" s="36"/>
    </row>
    <row r="665" spans="1:9" s="13" customFormat="1" ht="12.75">
      <c r="A665" s="12" t="s">
        <v>668</v>
      </c>
      <c r="B665" s="10" t="s">
        <v>3279</v>
      </c>
      <c r="C665" s="43" t="s">
        <v>5123</v>
      </c>
      <c r="D665" s="12" t="s">
        <v>666</v>
      </c>
      <c r="E665" s="38">
        <v>25</v>
      </c>
      <c r="F665" s="5" t="s">
        <v>4206</v>
      </c>
      <c r="G665" s="67">
        <v>0.1</v>
      </c>
      <c r="H665" s="73">
        <f t="shared" si="33"/>
        <v>2.5</v>
      </c>
      <c r="I665" s="36"/>
    </row>
    <row r="666" spans="1:9" s="13" customFormat="1" ht="12.75">
      <c r="A666" s="11"/>
      <c r="B666" s="10" t="s">
        <v>4198</v>
      </c>
      <c r="C666" s="43" t="s">
        <v>5123</v>
      </c>
      <c r="D666" s="12" t="s">
        <v>4197</v>
      </c>
      <c r="E666" s="38">
        <v>40</v>
      </c>
      <c r="F666" s="5" t="s">
        <v>4206</v>
      </c>
      <c r="G666" s="67">
        <v>0.4</v>
      </c>
      <c r="H666" s="73">
        <f t="shared" si="33"/>
        <v>16</v>
      </c>
      <c r="I666" s="36"/>
    </row>
    <row r="667" spans="1:9" s="13" customFormat="1" ht="12.75">
      <c r="A667" s="11"/>
      <c r="B667" s="10" t="s">
        <v>1447</v>
      </c>
      <c r="C667" s="43" t="s">
        <v>5123</v>
      </c>
      <c r="D667" s="12" t="s">
        <v>770</v>
      </c>
      <c r="E667" s="38">
        <v>136</v>
      </c>
      <c r="F667" s="5" t="s">
        <v>4206</v>
      </c>
      <c r="G667" s="67">
        <v>0.35</v>
      </c>
      <c r="H667" s="73">
        <f t="shared" si="33"/>
        <v>47.599999999999994</v>
      </c>
      <c r="I667" s="36" t="s">
        <v>771</v>
      </c>
    </row>
    <row r="668" spans="1:9" s="13" customFormat="1" ht="12.75">
      <c r="A668" s="11"/>
      <c r="B668" s="10" t="s">
        <v>1448</v>
      </c>
      <c r="C668" s="43" t="s">
        <v>5123</v>
      </c>
      <c r="D668" s="12" t="s">
        <v>769</v>
      </c>
      <c r="E668" s="38">
        <v>34</v>
      </c>
      <c r="F668" s="5" t="s">
        <v>4206</v>
      </c>
      <c r="G668" s="67">
        <v>0.4</v>
      </c>
      <c r="H668" s="73">
        <f t="shared" si="33"/>
        <v>13.600000000000001</v>
      </c>
      <c r="I668" s="36" t="s">
        <v>1446</v>
      </c>
    </row>
    <row r="669" spans="1:9" s="13" customFormat="1" ht="12.75">
      <c r="A669" s="11"/>
      <c r="B669" s="10" t="s">
        <v>1265</v>
      </c>
      <c r="C669" s="43" t="s">
        <v>5123</v>
      </c>
      <c r="D669" s="12" t="s">
        <v>649</v>
      </c>
      <c r="E669" s="38">
        <v>17</v>
      </c>
      <c r="F669" s="5" t="s">
        <v>4206</v>
      </c>
      <c r="G669" s="67">
        <v>0</v>
      </c>
      <c r="H669" s="73">
        <f t="shared" si="33"/>
        <v>0</v>
      </c>
      <c r="I669" s="36"/>
    </row>
    <row r="670" spans="1:9" s="13" customFormat="1" ht="12.75">
      <c r="A670" s="11"/>
      <c r="B670" s="10" t="s">
        <v>917</v>
      </c>
      <c r="C670" s="43" t="s">
        <v>5123</v>
      </c>
      <c r="D670" s="12" t="s">
        <v>949</v>
      </c>
      <c r="E670" s="38">
        <v>14</v>
      </c>
      <c r="F670" s="5" t="s">
        <v>4206</v>
      </c>
      <c r="G670" s="67">
        <v>0.5</v>
      </c>
      <c r="H670" s="73">
        <f t="shared" si="33"/>
        <v>7</v>
      </c>
      <c r="I670" s="36" t="s">
        <v>916</v>
      </c>
    </row>
    <row r="671" spans="1:9" s="13" customFormat="1" ht="12.75">
      <c r="A671" s="11"/>
      <c r="B671" s="10" t="s">
        <v>4278</v>
      </c>
      <c r="C671" s="43" t="s">
        <v>5123</v>
      </c>
      <c r="D671" s="12" t="s">
        <v>4277</v>
      </c>
      <c r="E671" s="38">
        <v>7</v>
      </c>
      <c r="F671" s="5" t="s">
        <v>4206</v>
      </c>
      <c r="G671" s="67">
        <v>1.5</v>
      </c>
      <c r="H671" s="73">
        <f t="shared" si="33"/>
        <v>10.5</v>
      </c>
      <c r="I671" s="36" t="s">
        <v>4279</v>
      </c>
    </row>
    <row r="672" spans="1:9" s="13" customFormat="1" ht="12.75">
      <c r="A672" s="12"/>
      <c r="B672" s="10" t="s">
        <v>4590</v>
      </c>
      <c r="C672" s="43" t="s">
        <v>5123</v>
      </c>
      <c r="D672" s="12" t="s">
        <v>4589</v>
      </c>
      <c r="E672" s="38">
        <v>2550</v>
      </c>
      <c r="F672" s="5" t="s">
        <v>4206</v>
      </c>
      <c r="G672" s="67">
        <v>0.05</v>
      </c>
      <c r="H672" s="73">
        <f t="shared" si="33"/>
        <v>127.5</v>
      </c>
      <c r="I672" s="36"/>
    </row>
    <row r="673" spans="1:9" s="13" customFormat="1" ht="12.75">
      <c r="A673" s="12" t="s">
        <v>1947</v>
      </c>
      <c r="B673" s="10" t="s">
        <v>1948</v>
      </c>
      <c r="C673" s="43" t="s">
        <v>5123</v>
      </c>
      <c r="D673" s="12" t="s">
        <v>1946</v>
      </c>
      <c r="E673" s="38">
        <v>3</v>
      </c>
      <c r="F673" s="5" t="s">
        <v>4206</v>
      </c>
      <c r="G673" s="67">
        <v>0</v>
      </c>
      <c r="H673" s="73">
        <f t="shared" si="33"/>
        <v>0</v>
      </c>
      <c r="I673" s="36"/>
    </row>
    <row r="674" spans="1:9" s="13" customFormat="1" ht="12.75">
      <c r="A674" s="12"/>
      <c r="B674" s="10" t="s">
        <v>4515</v>
      </c>
      <c r="C674" s="43" t="s">
        <v>5123</v>
      </c>
      <c r="D674" s="12" t="s">
        <v>4514</v>
      </c>
      <c r="E674" s="38">
        <v>3800</v>
      </c>
      <c r="F674" s="5" t="s">
        <v>4206</v>
      </c>
      <c r="G674" s="67">
        <v>0.05</v>
      </c>
      <c r="H674" s="73">
        <f t="shared" si="33"/>
        <v>190</v>
      </c>
      <c r="I674" s="36" t="s">
        <v>4516</v>
      </c>
    </row>
    <row r="675" spans="1:9" s="13" customFormat="1" ht="12.75">
      <c r="A675" s="12" t="s">
        <v>1945</v>
      </c>
      <c r="B675" s="10" t="s">
        <v>1944</v>
      </c>
      <c r="C675" s="43" t="s">
        <v>5123</v>
      </c>
      <c r="D675" s="12" t="s">
        <v>1943</v>
      </c>
      <c r="E675" s="38">
        <v>66</v>
      </c>
      <c r="F675" s="5" t="s">
        <v>4206</v>
      </c>
      <c r="G675" s="67">
        <v>0</v>
      </c>
      <c r="H675" s="73">
        <f t="shared" si="33"/>
        <v>0</v>
      </c>
      <c r="I675" s="36"/>
    </row>
    <row r="676" spans="1:9" s="13" customFormat="1" ht="12.75">
      <c r="A676" s="12"/>
      <c r="B676" s="10" t="s">
        <v>4079</v>
      </c>
      <c r="C676" s="43" t="s">
        <v>5123</v>
      </c>
      <c r="D676" s="12" t="s">
        <v>4078</v>
      </c>
      <c r="E676" s="38">
        <v>1000</v>
      </c>
      <c r="F676" s="5" t="s">
        <v>4206</v>
      </c>
      <c r="G676" s="67">
        <v>0.08</v>
      </c>
      <c r="H676" s="73">
        <f t="shared" si="33"/>
        <v>80</v>
      </c>
      <c r="I676" s="36"/>
    </row>
    <row r="677" spans="1:9" s="13" customFormat="1" ht="12.75">
      <c r="A677" s="12"/>
      <c r="B677" s="10" t="s">
        <v>2237</v>
      </c>
      <c r="C677" s="43" t="s">
        <v>5123</v>
      </c>
      <c r="D677" s="12" t="s">
        <v>2236</v>
      </c>
      <c r="E677" s="38">
        <v>53</v>
      </c>
      <c r="F677" s="5" t="s">
        <v>4206</v>
      </c>
      <c r="G677" s="67">
        <v>0.05</v>
      </c>
      <c r="H677" s="73">
        <f t="shared" si="33"/>
        <v>2.6500000000000004</v>
      </c>
      <c r="I677" s="36"/>
    </row>
    <row r="678" spans="1:9" s="13" customFormat="1" ht="12.75">
      <c r="A678" s="12"/>
      <c r="B678" s="10" t="s">
        <v>1507</v>
      </c>
      <c r="C678" s="43" t="s">
        <v>5123</v>
      </c>
      <c r="D678" s="12" t="s">
        <v>1506</v>
      </c>
      <c r="E678" s="38">
        <v>1930</v>
      </c>
      <c r="F678" s="5" t="s">
        <v>4206</v>
      </c>
      <c r="G678" s="67">
        <v>0.05</v>
      </c>
      <c r="H678" s="73">
        <f t="shared" si="33"/>
        <v>96.5</v>
      </c>
      <c r="I678" s="36"/>
    </row>
    <row r="679" spans="1:9" s="13" customFormat="1" ht="12.75">
      <c r="A679" s="12"/>
      <c r="B679" s="10" t="s">
        <v>3152</v>
      </c>
      <c r="C679" s="43" t="s">
        <v>5123</v>
      </c>
      <c r="D679" s="12" t="s">
        <v>3151</v>
      </c>
      <c r="E679" s="38">
        <v>2</v>
      </c>
      <c r="F679" s="5" t="s">
        <v>4206</v>
      </c>
      <c r="G679" s="67">
        <v>0.05</v>
      </c>
      <c r="H679" s="73">
        <f t="shared" si="33"/>
        <v>0.1</v>
      </c>
      <c r="I679" s="36"/>
    </row>
    <row r="680" spans="1:9" s="13" customFormat="1" ht="12.75">
      <c r="A680" s="12"/>
      <c r="B680" s="10" t="s">
        <v>4023</v>
      </c>
      <c r="C680" s="43" t="s">
        <v>5123</v>
      </c>
      <c r="D680" s="12" t="s">
        <v>4022</v>
      </c>
      <c r="E680" s="38">
        <v>1000</v>
      </c>
      <c r="F680" s="5" t="s">
        <v>4206</v>
      </c>
      <c r="G680" s="67">
        <v>0.025</v>
      </c>
      <c r="H680" s="73">
        <f t="shared" si="33"/>
        <v>25</v>
      </c>
      <c r="I680" s="36" t="s">
        <v>4024</v>
      </c>
    </row>
    <row r="681" spans="1:9" s="13" customFormat="1" ht="12.75">
      <c r="A681" s="12"/>
      <c r="B681" s="10" t="s">
        <v>4592</v>
      </c>
      <c r="C681" s="43" t="s">
        <v>5123</v>
      </c>
      <c r="D681" s="12" t="s">
        <v>4591</v>
      </c>
      <c r="E681" s="38">
        <v>2570</v>
      </c>
      <c r="F681" s="5" t="s">
        <v>4206</v>
      </c>
      <c r="G681" s="67">
        <v>0.05</v>
      </c>
      <c r="H681" s="73">
        <f t="shared" si="33"/>
        <v>128.5</v>
      </c>
      <c r="I681" s="36"/>
    </row>
    <row r="682" spans="1:9" s="13" customFormat="1" ht="12.75">
      <c r="A682" s="12"/>
      <c r="B682" s="10" t="s">
        <v>1505</v>
      </c>
      <c r="C682" s="43" t="s">
        <v>5123</v>
      </c>
      <c r="D682" s="12" t="s">
        <v>2238</v>
      </c>
      <c r="E682" s="38">
        <v>33</v>
      </c>
      <c r="F682" s="5" t="s">
        <v>4206</v>
      </c>
      <c r="G682" s="67">
        <v>0.05</v>
      </c>
      <c r="H682" s="73">
        <f t="shared" si="33"/>
        <v>1.6500000000000001</v>
      </c>
      <c r="I682" s="36"/>
    </row>
    <row r="683" spans="1:9" s="13" customFormat="1" ht="12.75">
      <c r="A683" s="12"/>
      <c r="B683" s="10" t="s">
        <v>4353</v>
      </c>
      <c r="C683" s="43" t="s">
        <v>5123</v>
      </c>
      <c r="D683" s="12" t="s">
        <v>4352</v>
      </c>
      <c r="E683" s="38">
        <v>2900</v>
      </c>
      <c r="F683" s="5" t="s">
        <v>4206</v>
      </c>
      <c r="G683" s="67">
        <v>0.05</v>
      </c>
      <c r="H683" s="73">
        <f t="shared" si="33"/>
        <v>145</v>
      </c>
      <c r="I683" s="36"/>
    </row>
    <row r="684" spans="1:9" s="13" customFormat="1" ht="12.75">
      <c r="A684" s="12"/>
      <c r="B684" s="10" t="s">
        <v>1510</v>
      </c>
      <c r="C684" s="43" t="s">
        <v>5123</v>
      </c>
      <c r="D684" s="12" t="s">
        <v>1508</v>
      </c>
      <c r="E684" s="38">
        <v>1690</v>
      </c>
      <c r="F684" s="5" t="s">
        <v>4206</v>
      </c>
      <c r="G684" s="67">
        <v>0.03</v>
      </c>
      <c r="H684" s="73">
        <f t="shared" si="33"/>
        <v>50.699999999999996</v>
      </c>
      <c r="I684" s="36"/>
    </row>
    <row r="685" spans="1:9" s="13" customFormat="1" ht="12.75">
      <c r="A685" s="12"/>
      <c r="B685" s="10" t="s">
        <v>4584</v>
      </c>
      <c r="C685" s="43" t="s">
        <v>5123</v>
      </c>
      <c r="D685" s="12" t="s">
        <v>4585</v>
      </c>
      <c r="E685" s="38">
        <v>550</v>
      </c>
      <c r="F685" s="5" t="s">
        <v>4206</v>
      </c>
      <c r="G685" s="67">
        <v>0.03</v>
      </c>
      <c r="H685" s="73">
        <f t="shared" si="33"/>
        <v>16.5</v>
      </c>
      <c r="I685" s="36"/>
    </row>
    <row r="686" spans="1:9" s="13" customFormat="1" ht="12.75">
      <c r="A686" s="11"/>
      <c r="B686" s="10" t="s">
        <v>1214</v>
      </c>
      <c r="C686" s="43" t="s">
        <v>5123</v>
      </c>
      <c r="D686" s="12" t="s">
        <v>1213</v>
      </c>
      <c r="E686" s="38">
        <v>46</v>
      </c>
      <c r="F686" s="5" t="s">
        <v>4206</v>
      </c>
      <c r="G686" s="67">
        <v>0.1</v>
      </c>
      <c r="H686" s="73">
        <f t="shared" si="33"/>
        <v>4.6000000000000005</v>
      </c>
      <c r="I686" s="36"/>
    </row>
    <row r="687" spans="1:9" s="13" customFormat="1" ht="12.75">
      <c r="A687" s="11" t="s">
        <v>1134</v>
      </c>
      <c r="B687" s="10" t="s">
        <v>1478</v>
      </c>
      <c r="C687" s="43" t="s">
        <v>863</v>
      </c>
      <c r="D687" s="12" t="s">
        <v>793</v>
      </c>
      <c r="E687" s="38">
        <v>2650</v>
      </c>
      <c r="F687" s="5" t="s">
        <v>4206</v>
      </c>
      <c r="G687" s="67">
        <v>0.1</v>
      </c>
      <c r="H687" s="73">
        <f t="shared" si="33"/>
        <v>265</v>
      </c>
      <c r="I687" s="36"/>
    </row>
    <row r="688" spans="1:9" s="13" customFormat="1" ht="12.75">
      <c r="A688" s="11"/>
      <c r="B688" s="10" t="s">
        <v>3338</v>
      </c>
      <c r="C688" s="43" t="s">
        <v>5123</v>
      </c>
      <c r="D688" s="12" t="s">
        <v>3337</v>
      </c>
      <c r="E688" s="38">
        <v>4</v>
      </c>
      <c r="F688" s="5" t="s">
        <v>4206</v>
      </c>
      <c r="G688" s="67">
        <v>1</v>
      </c>
      <c r="H688" s="73">
        <f t="shared" si="33"/>
        <v>4</v>
      </c>
      <c r="I688" s="36"/>
    </row>
    <row r="689" spans="1:9" s="13" customFormat="1" ht="12.75">
      <c r="A689" s="11"/>
      <c r="B689" s="10" t="s">
        <v>3336</v>
      </c>
      <c r="C689" s="43" t="s">
        <v>5123</v>
      </c>
      <c r="D689" s="12" t="s">
        <v>3876</v>
      </c>
      <c r="E689" s="38">
        <v>3</v>
      </c>
      <c r="F689" s="5" t="s">
        <v>4206</v>
      </c>
      <c r="G689" s="67">
        <v>1</v>
      </c>
      <c r="H689" s="73">
        <f t="shared" si="33"/>
        <v>3</v>
      </c>
      <c r="I689" s="36" t="s">
        <v>2079</v>
      </c>
    </row>
    <row r="690" spans="1:9" s="13" customFormat="1" ht="12.75">
      <c r="A690" s="11" t="s">
        <v>463</v>
      </c>
      <c r="B690" s="10" t="s">
        <v>3875</v>
      </c>
      <c r="C690" s="43" t="s">
        <v>5123</v>
      </c>
      <c r="D690" s="12" t="s">
        <v>3874</v>
      </c>
      <c r="E690" s="38">
        <v>81</v>
      </c>
      <c r="F690" s="5" t="s">
        <v>4206</v>
      </c>
      <c r="G690" s="67">
        <v>0.57</v>
      </c>
      <c r="H690" s="73">
        <f t="shared" si="33"/>
        <v>46.169999999999995</v>
      </c>
      <c r="I690" s="36"/>
    </row>
    <row r="691" spans="1:9" s="13" customFormat="1" ht="12.75">
      <c r="A691" s="12" t="s">
        <v>1451</v>
      </c>
      <c r="B691" s="10" t="s">
        <v>1452</v>
      </c>
      <c r="C691" s="43" t="s">
        <v>5123</v>
      </c>
      <c r="D691" s="12" t="s">
        <v>1453</v>
      </c>
      <c r="E691" s="38">
        <v>6</v>
      </c>
      <c r="F691" s="5" t="s">
        <v>4206</v>
      </c>
      <c r="G691" s="67">
        <v>2</v>
      </c>
      <c r="H691" s="73">
        <f t="shared" si="33"/>
        <v>12</v>
      </c>
      <c r="I691" s="36" t="s">
        <v>1170</v>
      </c>
    </row>
    <row r="692" spans="1:9" s="13" customFormat="1" ht="12.75">
      <c r="A692" s="12"/>
      <c r="B692" s="10" t="s">
        <v>904</v>
      </c>
      <c r="C692" s="43" t="s">
        <v>5123</v>
      </c>
      <c r="D692" s="12" t="s">
        <v>2159</v>
      </c>
      <c r="E692" s="38">
        <v>46</v>
      </c>
      <c r="F692" s="5" t="s">
        <v>4206</v>
      </c>
      <c r="G692" s="67">
        <v>0.1</v>
      </c>
      <c r="H692" s="73">
        <f t="shared" si="33"/>
        <v>4.6000000000000005</v>
      </c>
      <c r="I692" s="36"/>
    </row>
    <row r="693" spans="1:9" s="13" customFormat="1" ht="12.75">
      <c r="A693" s="12"/>
      <c r="B693" s="10" t="s">
        <v>906</v>
      </c>
      <c r="C693" s="43" t="s">
        <v>5123</v>
      </c>
      <c r="D693" s="12" t="s">
        <v>905</v>
      </c>
      <c r="E693" s="38">
        <v>650</v>
      </c>
      <c r="F693" s="5" t="s">
        <v>4206</v>
      </c>
      <c r="G693" s="67">
        <v>0.1</v>
      </c>
      <c r="H693" s="73">
        <f t="shared" si="33"/>
        <v>65</v>
      </c>
      <c r="I693" s="36"/>
    </row>
    <row r="694" spans="1:9" s="13" customFormat="1" ht="12.75">
      <c r="A694" s="12"/>
      <c r="B694" s="10" t="s">
        <v>4356</v>
      </c>
      <c r="C694" s="43" t="s">
        <v>5123</v>
      </c>
      <c r="D694" s="12" t="s">
        <v>2304</v>
      </c>
      <c r="E694" s="38">
        <v>678</v>
      </c>
      <c r="F694" s="5" t="s">
        <v>4206</v>
      </c>
      <c r="G694" s="67">
        <v>0.05</v>
      </c>
      <c r="H694" s="73">
        <f t="shared" si="33"/>
        <v>33.9</v>
      </c>
      <c r="I694" s="36"/>
    </row>
    <row r="695" spans="1:9" s="13" customFormat="1" ht="12.75">
      <c r="A695" s="12" t="s">
        <v>4694</v>
      </c>
      <c r="B695" s="10" t="s">
        <v>1557</v>
      </c>
      <c r="C695" s="43" t="s">
        <v>5123</v>
      </c>
      <c r="D695" s="12" t="s">
        <v>4693</v>
      </c>
      <c r="E695" s="38">
        <v>83</v>
      </c>
      <c r="F695" s="5" t="s">
        <v>4206</v>
      </c>
      <c r="G695" s="67">
        <v>0.5</v>
      </c>
      <c r="H695" s="73">
        <f t="shared" si="33"/>
        <v>41.5</v>
      </c>
      <c r="I695" s="36"/>
    </row>
    <row r="696" spans="1:9" s="13" customFormat="1" ht="12.75">
      <c r="A696" s="12"/>
      <c r="B696" s="10" t="s">
        <v>4696</v>
      </c>
      <c r="C696" s="43" t="s">
        <v>5123</v>
      </c>
      <c r="D696" s="12" t="s">
        <v>4695</v>
      </c>
      <c r="E696" s="38">
        <v>7</v>
      </c>
      <c r="F696" s="5" t="s">
        <v>4206</v>
      </c>
      <c r="G696" s="67"/>
      <c r="H696" s="73">
        <f aca="true" t="shared" si="34" ref="H696:H714">E696*G696</f>
        <v>0</v>
      </c>
      <c r="I696" s="36"/>
    </row>
    <row r="697" spans="1:9" s="13" customFormat="1" ht="12.75">
      <c r="A697" s="12" t="s">
        <v>4211</v>
      </c>
      <c r="B697" s="10" t="s">
        <v>669</v>
      </c>
      <c r="C697" s="43" t="s">
        <v>5123</v>
      </c>
      <c r="D697" s="12" t="s">
        <v>4336</v>
      </c>
      <c r="E697" s="38">
        <v>12</v>
      </c>
      <c r="F697" s="5" t="s">
        <v>4206</v>
      </c>
      <c r="G697" s="67">
        <v>0.4</v>
      </c>
      <c r="H697" s="73">
        <f t="shared" si="34"/>
        <v>4.800000000000001</v>
      </c>
      <c r="I697" s="36"/>
    </row>
    <row r="698" spans="1:9" s="13" customFormat="1" ht="12.75">
      <c r="A698" s="12"/>
      <c r="B698" s="10" t="s">
        <v>3209</v>
      </c>
      <c r="C698" s="43" t="s">
        <v>5123</v>
      </c>
      <c r="D698" s="12" t="s">
        <v>3210</v>
      </c>
      <c r="E698" s="38">
        <v>105</v>
      </c>
      <c r="F698" s="5" t="s">
        <v>4206</v>
      </c>
      <c r="G698" s="67">
        <v>0.25</v>
      </c>
      <c r="H698" s="73">
        <f t="shared" si="34"/>
        <v>26.25</v>
      </c>
      <c r="I698" s="36"/>
    </row>
    <row r="699" spans="1:9" s="13" customFormat="1" ht="12.75">
      <c r="A699" s="12" t="s">
        <v>4691</v>
      </c>
      <c r="B699" s="10" t="s">
        <v>4692</v>
      </c>
      <c r="C699" s="43" t="s">
        <v>5123</v>
      </c>
      <c r="D699" s="12" t="s">
        <v>4690</v>
      </c>
      <c r="E699" s="38">
        <v>60</v>
      </c>
      <c r="F699" s="5" t="s">
        <v>4206</v>
      </c>
      <c r="G699" s="67">
        <v>0.35</v>
      </c>
      <c r="H699" s="73">
        <f t="shared" si="34"/>
        <v>21</v>
      </c>
      <c r="I699" s="36"/>
    </row>
    <row r="700" spans="1:9" s="13" customFormat="1" ht="12.75">
      <c r="A700" s="12" t="s">
        <v>464</v>
      </c>
      <c r="B700" s="10" t="s">
        <v>653</v>
      </c>
      <c r="C700" s="43" t="s">
        <v>5123</v>
      </c>
      <c r="D700" s="12" t="s">
        <v>652</v>
      </c>
      <c r="E700" s="38">
        <v>1200</v>
      </c>
      <c r="F700" s="5" t="s">
        <v>4206</v>
      </c>
      <c r="G700" s="67">
        <v>0.1</v>
      </c>
      <c r="H700" s="73">
        <f t="shared" si="34"/>
        <v>120</v>
      </c>
      <c r="I700" s="36"/>
    </row>
    <row r="701" spans="1:9" s="13" customFormat="1" ht="12.75">
      <c r="A701" s="12" t="s">
        <v>748</v>
      </c>
      <c r="B701" s="10" t="s">
        <v>747</v>
      </c>
      <c r="C701" s="43" t="s">
        <v>5123</v>
      </c>
      <c r="D701" s="12" t="s">
        <v>746</v>
      </c>
      <c r="E701" s="38">
        <v>94</v>
      </c>
      <c r="F701" s="5" t="s">
        <v>4206</v>
      </c>
      <c r="G701" s="67">
        <v>0.08</v>
      </c>
      <c r="H701" s="73">
        <f t="shared" si="34"/>
        <v>7.5200000000000005</v>
      </c>
      <c r="I701" s="36"/>
    </row>
    <row r="702" spans="1:9" s="13" customFormat="1" ht="12.75">
      <c r="A702" s="12" t="s">
        <v>3605</v>
      </c>
      <c r="B702" s="10" t="s">
        <v>5131</v>
      </c>
      <c r="C702" s="43" t="s">
        <v>5123</v>
      </c>
      <c r="D702" s="12" t="s">
        <v>5130</v>
      </c>
      <c r="E702" s="38">
        <v>41</v>
      </c>
      <c r="F702" s="5" t="s">
        <v>4206</v>
      </c>
      <c r="G702" s="67">
        <v>0.1</v>
      </c>
      <c r="H702" s="73">
        <f t="shared" si="34"/>
        <v>4.1000000000000005</v>
      </c>
      <c r="I702" s="36"/>
    </row>
    <row r="703" spans="1:9" s="13" customFormat="1" ht="12.75">
      <c r="A703" s="12" t="s">
        <v>3873</v>
      </c>
      <c r="B703" s="10" t="s">
        <v>743</v>
      </c>
      <c r="C703" s="43" t="s">
        <v>5123</v>
      </c>
      <c r="D703" s="12" t="s">
        <v>5132</v>
      </c>
      <c r="E703" s="38">
        <v>85</v>
      </c>
      <c r="F703" s="5" t="s">
        <v>4206</v>
      </c>
      <c r="G703" s="67">
        <v>0.1</v>
      </c>
      <c r="H703" s="73">
        <f t="shared" si="34"/>
        <v>8.5</v>
      </c>
      <c r="I703" s="36"/>
    </row>
    <row r="704" spans="1:9" s="13" customFormat="1" ht="12.75">
      <c r="A704" s="12"/>
      <c r="B704" s="10" t="s">
        <v>2302</v>
      </c>
      <c r="C704" s="43" t="s">
        <v>5123</v>
      </c>
      <c r="D704" s="12" t="s">
        <v>424</v>
      </c>
      <c r="E704" s="38">
        <v>500</v>
      </c>
      <c r="F704" s="5" t="s">
        <v>4206</v>
      </c>
      <c r="G704" s="67">
        <v>0.05</v>
      </c>
      <c r="H704" s="73">
        <f t="shared" si="34"/>
        <v>25</v>
      </c>
      <c r="I704" s="36" t="s">
        <v>4605</v>
      </c>
    </row>
    <row r="705" spans="1:9" s="13" customFormat="1" ht="12.75">
      <c r="A705" s="12"/>
      <c r="B705" s="10" t="s">
        <v>3556</v>
      </c>
      <c r="C705" s="43" t="s">
        <v>5123</v>
      </c>
      <c r="D705" s="12" t="s">
        <v>3555</v>
      </c>
      <c r="E705" s="38">
        <v>100</v>
      </c>
      <c r="F705" s="5" t="s">
        <v>4206</v>
      </c>
      <c r="G705" s="67">
        <v>0.15</v>
      </c>
      <c r="H705" s="73">
        <f t="shared" si="34"/>
        <v>15</v>
      </c>
      <c r="I705" s="36"/>
    </row>
    <row r="706" spans="1:9" s="13" customFormat="1" ht="12.75">
      <c r="A706" s="12" t="s">
        <v>1100</v>
      </c>
      <c r="B706" s="10" t="s">
        <v>544</v>
      </c>
      <c r="C706" s="43" t="s">
        <v>5123</v>
      </c>
      <c r="D706" s="12" t="s">
        <v>1101</v>
      </c>
      <c r="E706" s="38">
        <v>81</v>
      </c>
      <c r="F706" s="5" t="s">
        <v>4206</v>
      </c>
      <c r="G706" s="67">
        <v>0.3</v>
      </c>
      <c r="H706" s="73">
        <f t="shared" si="34"/>
        <v>24.3</v>
      </c>
      <c r="I706" s="36"/>
    </row>
    <row r="707" spans="1:9" s="13" customFormat="1" ht="12.75">
      <c r="A707" s="12"/>
      <c r="B707" s="10" t="s">
        <v>546</v>
      </c>
      <c r="C707" s="43" t="s">
        <v>5123</v>
      </c>
      <c r="D707" s="12" t="s">
        <v>545</v>
      </c>
      <c r="E707" s="38">
        <v>4</v>
      </c>
      <c r="F707" s="5" t="s">
        <v>4206</v>
      </c>
      <c r="G707" s="67">
        <v>0.25</v>
      </c>
      <c r="H707" s="73">
        <f t="shared" si="34"/>
        <v>1</v>
      </c>
      <c r="I707" s="36"/>
    </row>
    <row r="708" spans="1:9" s="13" customFormat="1" ht="12.75">
      <c r="A708" s="12"/>
      <c r="B708" s="10" t="s">
        <v>2152</v>
      </c>
      <c r="C708" s="43" t="s">
        <v>5123</v>
      </c>
      <c r="D708" s="12" t="s">
        <v>2153</v>
      </c>
      <c r="E708" s="38">
        <v>4</v>
      </c>
      <c r="F708" s="5" t="s">
        <v>4206</v>
      </c>
      <c r="G708" s="67">
        <v>0.25</v>
      </c>
      <c r="H708" s="73">
        <f t="shared" si="34"/>
        <v>1</v>
      </c>
      <c r="I708" s="36"/>
    </row>
    <row r="709" spans="1:9" s="13" customFormat="1" ht="12.75">
      <c r="A709" s="12" t="s">
        <v>1098</v>
      </c>
      <c r="B709" s="10" t="s">
        <v>1099</v>
      </c>
      <c r="C709" s="43" t="s">
        <v>5123</v>
      </c>
      <c r="D709" s="12" t="s">
        <v>4547</v>
      </c>
      <c r="E709" s="38">
        <v>50</v>
      </c>
      <c r="F709" s="5" t="s">
        <v>4206</v>
      </c>
      <c r="G709" s="67">
        <v>0.37</v>
      </c>
      <c r="H709" s="73">
        <f t="shared" si="34"/>
        <v>18.5</v>
      </c>
      <c r="I709" s="36"/>
    </row>
    <row r="710" spans="1:9" s="13" customFormat="1" ht="12.75">
      <c r="A710" s="12"/>
      <c r="B710" s="10" t="s">
        <v>3444</v>
      </c>
      <c r="C710" s="43" t="s">
        <v>5123</v>
      </c>
      <c r="D710" s="12" t="s">
        <v>3443</v>
      </c>
      <c r="E710" s="38">
        <v>50</v>
      </c>
      <c r="F710" s="5" t="s">
        <v>4206</v>
      </c>
      <c r="G710" s="67">
        <v>3</v>
      </c>
      <c r="H710" s="73">
        <f t="shared" si="34"/>
        <v>150</v>
      </c>
      <c r="I710" s="36"/>
    </row>
    <row r="711" spans="1:9" s="13" customFormat="1" ht="12.75">
      <c r="A711" s="12"/>
      <c r="B711" s="10" t="s">
        <v>5128</v>
      </c>
      <c r="C711" s="43" t="s">
        <v>5123</v>
      </c>
      <c r="D711" s="12" t="s">
        <v>547</v>
      </c>
      <c r="E711" s="38">
        <v>25</v>
      </c>
      <c r="F711" s="5" t="s">
        <v>4206</v>
      </c>
      <c r="G711" s="67">
        <v>0.35</v>
      </c>
      <c r="H711" s="73">
        <f t="shared" si="34"/>
        <v>8.75</v>
      </c>
      <c r="I711" s="36"/>
    </row>
    <row r="712" spans="1:9" s="13" customFormat="1" ht="12.75">
      <c r="A712" s="12"/>
      <c r="B712" s="10" t="s">
        <v>5129</v>
      </c>
      <c r="C712" s="43" t="s">
        <v>5123</v>
      </c>
      <c r="D712" s="12" t="s">
        <v>5127</v>
      </c>
      <c r="E712" s="38">
        <v>38</v>
      </c>
      <c r="F712" s="5" t="s">
        <v>4206</v>
      </c>
      <c r="G712" s="67">
        <v>0.35</v>
      </c>
      <c r="H712" s="73">
        <f t="shared" si="34"/>
        <v>13.299999999999999</v>
      </c>
      <c r="I712" s="36"/>
    </row>
    <row r="713" spans="1:9" s="13" customFormat="1" ht="12.75">
      <c r="A713" s="12" t="s">
        <v>465</v>
      </c>
      <c r="B713" s="10" t="s">
        <v>5126</v>
      </c>
      <c r="C713" s="43" t="s">
        <v>5123</v>
      </c>
      <c r="D713" s="12" t="s">
        <v>2945</v>
      </c>
      <c r="E713" s="38">
        <v>100</v>
      </c>
      <c r="F713" s="5" t="s">
        <v>4206</v>
      </c>
      <c r="G713" s="67">
        <v>0.24</v>
      </c>
      <c r="H713" s="73">
        <f t="shared" si="34"/>
        <v>24</v>
      </c>
      <c r="I713" s="36"/>
    </row>
    <row r="714" spans="1:9" s="13" customFormat="1" ht="12.75">
      <c r="A714" s="12"/>
      <c r="B714" s="10" t="s">
        <v>1155</v>
      </c>
      <c r="C714" s="43" t="s">
        <v>5123</v>
      </c>
      <c r="D714" s="12" t="s">
        <v>1153</v>
      </c>
      <c r="E714" s="38">
        <v>0.8</v>
      </c>
      <c r="F714" s="5" t="s">
        <v>4206</v>
      </c>
      <c r="G714" s="67">
        <v>10</v>
      </c>
      <c r="H714" s="73">
        <f t="shared" si="34"/>
        <v>8</v>
      </c>
      <c r="I714" s="36" t="s">
        <v>1154</v>
      </c>
    </row>
    <row r="715" spans="1:9" s="13" customFormat="1" ht="12.75">
      <c r="A715" s="13" t="s">
        <v>4819</v>
      </c>
      <c r="B715" s="13" t="s">
        <v>4824</v>
      </c>
      <c r="C715" s="21" t="s">
        <v>4821</v>
      </c>
      <c r="D715" s="21" t="s">
        <v>4820</v>
      </c>
      <c r="E715" s="46">
        <v>558</v>
      </c>
      <c r="F715" s="5" t="s">
        <v>4206</v>
      </c>
      <c r="G715" s="67">
        <v>0.2</v>
      </c>
      <c r="H715" s="73">
        <f aca="true" t="shared" si="35" ref="H715:H747">E715*G715</f>
        <v>111.60000000000001</v>
      </c>
      <c r="I715" s="73" t="s">
        <v>4826</v>
      </c>
    </row>
    <row r="716" spans="1:9" s="13" customFormat="1" ht="12.75">
      <c r="A716" s="13" t="s">
        <v>4822</v>
      </c>
      <c r="B716" s="13" t="s">
        <v>4825</v>
      </c>
      <c r="C716" s="21" t="s">
        <v>4821</v>
      </c>
      <c r="D716" s="21" t="s">
        <v>4823</v>
      </c>
      <c r="E716" s="46">
        <v>780</v>
      </c>
      <c r="F716" s="5" t="s">
        <v>4206</v>
      </c>
      <c r="G716" s="67">
        <v>0.2</v>
      </c>
      <c r="H716" s="73">
        <f t="shared" si="35"/>
        <v>156</v>
      </c>
      <c r="I716" s="73" t="s">
        <v>4826</v>
      </c>
    </row>
    <row r="717" spans="1:9" s="109" customFormat="1" ht="12.75">
      <c r="A717" s="109" t="s">
        <v>4396</v>
      </c>
      <c r="B717" s="109" t="s">
        <v>4397</v>
      </c>
      <c r="C717" s="9" t="s">
        <v>4398</v>
      </c>
      <c r="D717" s="9" t="s">
        <v>4399</v>
      </c>
      <c r="E717" s="110">
        <v>4070</v>
      </c>
      <c r="F717" s="111" t="s">
        <v>4206</v>
      </c>
      <c r="G717" s="112">
        <v>0.0152</v>
      </c>
      <c r="H717" s="113">
        <f t="shared" si="35"/>
        <v>61.864</v>
      </c>
      <c r="I717" s="113" t="s">
        <v>4400</v>
      </c>
    </row>
    <row r="718" spans="1:9" s="109" customFormat="1" ht="12.75">
      <c r="A718" s="109" t="s">
        <v>4407</v>
      </c>
      <c r="B718" s="109" t="s">
        <v>4408</v>
      </c>
      <c r="C718" s="9" t="s">
        <v>4398</v>
      </c>
      <c r="D718" s="9" t="s">
        <v>4409</v>
      </c>
      <c r="E718" s="110">
        <v>32</v>
      </c>
      <c r="F718" s="111" t="s">
        <v>4206</v>
      </c>
      <c r="G718" s="112">
        <v>0.0152</v>
      </c>
      <c r="H718" s="113">
        <f t="shared" si="35"/>
        <v>0.4864</v>
      </c>
      <c r="I718" s="113" t="s">
        <v>4400</v>
      </c>
    </row>
    <row r="719" spans="1:9" s="109" customFormat="1" ht="12.75">
      <c r="A719" s="109" t="s">
        <v>4401</v>
      </c>
      <c r="B719" s="109" t="s">
        <v>4402</v>
      </c>
      <c r="C719" s="9" t="s">
        <v>4398</v>
      </c>
      <c r="D719" s="9" t="s">
        <v>4403</v>
      </c>
      <c r="E719" s="110">
        <v>2529</v>
      </c>
      <c r="F719" s="111" t="s">
        <v>4206</v>
      </c>
      <c r="G719" s="112">
        <v>0.0152</v>
      </c>
      <c r="H719" s="113">
        <f t="shared" si="35"/>
        <v>38.4408</v>
      </c>
      <c r="I719" s="113" t="s">
        <v>4400</v>
      </c>
    </row>
    <row r="720" spans="1:9" s="109" customFormat="1" ht="12.75">
      <c r="A720" s="109" t="s">
        <v>4404</v>
      </c>
      <c r="B720" s="109" t="s">
        <v>4405</v>
      </c>
      <c r="C720" s="9" t="s">
        <v>4398</v>
      </c>
      <c r="D720" s="9" t="s">
        <v>4406</v>
      </c>
      <c r="E720" s="110">
        <v>3208</v>
      </c>
      <c r="F720" s="111" t="s">
        <v>4206</v>
      </c>
      <c r="G720" s="112">
        <v>0.0152</v>
      </c>
      <c r="H720" s="113">
        <f t="shared" si="35"/>
        <v>48.7616</v>
      </c>
      <c r="I720" s="113" t="s">
        <v>4400</v>
      </c>
    </row>
    <row r="721" spans="1:9" s="109" customFormat="1" ht="12.75">
      <c r="A721" s="109" t="s">
        <v>4410</v>
      </c>
      <c r="B721" s="109" t="s">
        <v>4411</v>
      </c>
      <c r="C721" s="9" t="s">
        <v>4398</v>
      </c>
      <c r="D721" s="9" t="s">
        <v>4412</v>
      </c>
      <c r="E721" s="110">
        <v>4311</v>
      </c>
      <c r="F721" s="111" t="s">
        <v>4206</v>
      </c>
      <c r="G721" s="112">
        <v>0.0152</v>
      </c>
      <c r="H721" s="113">
        <f t="shared" si="35"/>
        <v>65.5272</v>
      </c>
      <c r="I721" s="113" t="s">
        <v>4400</v>
      </c>
    </row>
    <row r="722" spans="1:9" s="109" customFormat="1" ht="12.75">
      <c r="A722" s="109" t="s">
        <v>4413</v>
      </c>
      <c r="B722" s="109" t="s">
        <v>4414</v>
      </c>
      <c r="C722" s="9" t="s">
        <v>4398</v>
      </c>
      <c r="D722" s="9" t="s">
        <v>4415</v>
      </c>
      <c r="E722" s="110">
        <v>437</v>
      </c>
      <c r="F722" s="111" t="s">
        <v>4206</v>
      </c>
      <c r="G722" s="112">
        <v>0.0152</v>
      </c>
      <c r="H722" s="113">
        <f t="shared" si="35"/>
        <v>6.6424</v>
      </c>
      <c r="I722" s="113" t="s">
        <v>4400</v>
      </c>
    </row>
    <row r="723" spans="1:9" s="109" customFormat="1" ht="12.75">
      <c r="A723" s="109" t="s">
        <v>4416</v>
      </c>
      <c r="B723" s="109" t="s">
        <v>4417</v>
      </c>
      <c r="C723" s="9" t="s">
        <v>4398</v>
      </c>
      <c r="D723" s="9" t="s">
        <v>4418</v>
      </c>
      <c r="E723" s="110">
        <v>2066</v>
      </c>
      <c r="F723" s="111" t="s">
        <v>4206</v>
      </c>
      <c r="G723" s="112">
        <v>0.0152</v>
      </c>
      <c r="H723" s="113">
        <f t="shared" si="35"/>
        <v>31.4032</v>
      </c>
      <c r="I723" s="113" t="s">
        <v>4400</v>
      </c>
    </row>
    <row r="724" spans="1:9" s="109" customFormat="1" ht="12.75">
      <c r="A724" s="109" t="s">
        <v>4419</v>
      </c>
      <c r="B724" s="109" t="s">
        <v>4420</v>
      </c>
      <c r="C724" s="9" t="s">
        <v>4398</v>
      </c>
      <c r="D724" s="9" t="s">
        <v>4421</v>
      </c>
      <c r="E724" s="110">
        <v>145</v>
      </c>
      <c r="F724" s="111" t="s">
        <v>4206</v>
      </c>
      <c r="G724" s="112">
        <v>0.0152</v>
      </c>
      <c r="H724" s="113">
        <f t="shared" si="35"/>
        <v>2.204</v>
      </c>
      <c r="I724" s="113" t="s">
        <v>4400</v>
      </c>
    </row>
    <row r="725" spans="1:9" s="109" customFormat="1" ht="12.75">
      <c r="A725" s="109" t="s">
        <v>4422</v>
      </c>
      <c r="B725" s="109" t="s">
        <v>4423</v>
      </c>
      <c r="C725" s="9" t="s">
        <v>4398</v>
      </c>
      <c r="D725" s="9" t="s">
        <v>4424</v>
      </c>
      <c r="E725" s="110">
        <v>3604</v>
      </c>
      <c r="F725" s="111" t="s">
        <v>4206</v>
      </c>
      <c r="G725" s="112">
        <v>0.0152</v>
      </c>
      <c r="H725" s="113">
        <f t="shared" si="35"/>
        <v>54.7808</v>
      </c>
      <c r="I725" s="113" t="s">
        <v>4400</v>
      </c>
    </row>
    <row r="726" spans="1:9" s="109" customFormat="1" ht="12.75">
      <c r="A726" s="109" t="s">
        <v>4425</v>
      </c>
      <c r="B726" s="109" t="s">
        <v>4427</v>
      </c>
      <c r="C726" s="9" t="s">
        <v>4398</v>
      </c>
      <c r="D726" s="9" t="s">
        <v>4426</v>
      </c>
      <c r="E726" s="110">
        <v>2529</v>
      </c>
      <c r="F726" s="111" t="s">
        <v>4206</v>
      </c>
      <c r="G726" s="112">
        <v>0.0152</v>
      </c>
      <c r="H726" s="113">
        <f t="shared" si="35"/>
        <v>38.4408</v>
      </c>
      <c r="I726" s="113" t="s">
        <v>4400</v>
      </c>
    </row>
    <row r="727" spans="1:9" s="109" customFormat="1" ht="12.75">
      <c r="A727" s="109" t="s">
        <v>4428</v>
      </c>
      <c r="B727" s="109" t="s">
        <v>4429</v>
      </c>
      <c r="C727" s="9" t="s">
        <v>4398</v>
      </c>
      <c r="D727" s="9" t="s">
        <v>4430</v>
      </c>
      <c r="E727" s="110">
        <v>3566</v>
      </c>
      <c r="F727" s="111" t="s">
        <v>4206</v>
      </c>
      <c r="G727" s="112">
        <v>0.0152</v>
      </c>
      <c r="H727" s="113">
        <f t="shared" si="35"/>
        <v>54.2032</v>
      </c>
      <c r="I727" s="113" t="s">
        <v>4400</v>
      </c>
    </row>
    <row r="728" spans="1:9" s="109" customFormat="1" ht="12.75">
      <c r="A728" s="109" t="s">
        <v>4431</v>
      </c>
      <c r="B728" s="109" t="s">
        <v>4432</v>
      </c>
      <c r="C728" s="9" t="s">
        <v>4398</v>
      </c>
      <c r="D728" s="9" t="s">
        <v>4433</v>
      </c>
      <c r="E728" s="110">
        <v>1832</v>
      </c>
      <c r="F728" s="111" t="s">
        <v>4206</v>
      </c>
      <c r="G728" s="112">
        <v>0.064</v>
      </c>
      <c r="H728" s="113">
        <f t="shared" si="35"/>
        <v>117.248</v>
      </c>
      <c r="I728" s="113" t="s">
        <v>4434</v>
      </c>
    </row>
    <row r="729" spans="1:9" s="109" customFormat="1" ht="12.75">
      <c r="A729" s="109" t="s">
        <v>4435</v>
      </c>
      <c r="B729" s="109" t="s">
        <v>4436</v>
      </c>
      <c r="C729" s="9" t="s">
        <v>4398</v>
      </c>
      <c r="D729" s="9" t="s">
        <v>4437</v>
      </c>
      <c r="E729" s="110">
        <v>798</v>
      </c>
      <c r="F729" s="111" t="s">
        <v>4206</v>
      </c>
      <c r="G729" s="112">
        <v>0.0152</v>
      </c>
      <c r="H729" s="113">
        <f t="shared" si="35"/>
        <v>12.1296</v>
      </c>
      <c r="I729" s="113" t="s">
        <v>4400</v>
      </c>
    </row>
    <row r="730" spans="1:9" s="109" customFormat="1" ht="12.75">
      <c r="A730" s="109" t="s">
        <v>4438</v>
      </c>
      <c r="B730" s="109" t="s">
        <v>4439</v>
      </c>
      <c r="C730" s="9" t="s">
        <v>4398</v>
      </c>
      <c r="D730" s="9" t="s">
        <v>4440</v>
      </c>
      <c r="E730" s="110">
        <v>1875</v>
      </c>
      <c r="F730" s="111" t="s">
        <v>4206</v>
      </c>
      <c r="G730" s="112">
        <v>0.0152</v>
      </c>
      <c r="H730" s="113">
        <f t="shared" si="35"/>
        <v>28.5</v>
      </c>
      <c r="I730" s="113" t="s">
        <v>4400</v>
      </c>
    </row>
    <row r="731" spans="1:9" s="109" customFormat="1" ht="12.75">
      <c r="A731" s="109" t="s">
        <v>4441</v>
      </c>
      <c r="B731" s="109" t="s">
        <v>4442</v>
      </c>
      <c r="C731" s="9" t="s">
        <v>4398</v>
      </c>
      <c r="D731" s="9" t="s">
        <v>4443</v>
      </c>
      <c r="E731" s="110">
        <v>4796</v>
      </c>
      <c r="F731" s="111" t="s">
        <v>4206</v>
      </c>
      <c r="G731" s="112">
        <v>0.0152</v>
      </c>
      <c r="H731" s="113">
        <f t="shared" si="35"/>
        <v>72.8992</v>
      </c>
      <c r="I731" s="113" t="s">
        <v>4400</v>
      </c>
    </row>
    <row r="732" spans="1:9" s="109" customFormat="1" ht="12.75">
      <c r="A732" s="109" t="s">
        <v>4444</v>
      </c>
      <c r="B732" s="109" t="s">
        <v>4445</v>
      </c>
      <c r="C732" s="9" t="s">
        <v>4398</v>
      </c>
      <c r="D732" s="9" t="s">
        <v>4446</v>
      </c>
      <c r="E732" s="110">
        <v>4508</v>
      </c>
      <c r="F732" s="111" t="s">
        <v>4206</v>
      </c>
      <c r="G732" s="112">
        <v>0.0152</v>
      </c>
      <c r="H732" s="113">
        <f t="shared" si="35"/>
        <v>68.5216</v>
      </c>
      <c r="I732" s="113" t="s">
        <v>4400</v>
      </c>
    </row>
    <row r="733" spans="1:9" s="109" customFormat="1" ht="12.75">
      <c r="A733" s="109" t="s">
        <v>4447</v>
      </c>
      <c r="B733" s="109" t="s">
        <v>4448</v>
      </c>
      <c r="C733" s="9" t="s">
        <v>4398</v>
      </c>
      <c r="D733" s="9" t="s">
        <v>4449</v>
      </c>
      <c r="E733" s="110">
        <v>298</v>
      </c>
      <c r="F733" s="111" t="s">
        <v>4206</v>
      </c>
      <c r="G733" s="112">
        <v>0.0152</v>
      </c>
      <c r="H733" s="113">
        <f t="shared" si="35"/>
        <v>4.5296</v>
      </c>
      <c r="I733" s="113" t="s">
        <v>4400</v>
      </c>
    </row>
    <row r="734" spans="1:9" s="109" customFormat="1" ht="12.75">
      <c r="A734" s="109" t="s">
        <v>4450</v>
      </c>
      <c r="B734" s="109" t="s">
        <v>4451</v>
      </c>
      <c r="C734" s="9" t="s">
        <v>4398</v>
      </c>
      <c r="D734" s="9" t="s">
        <v>4452</v>
      </c>
      <c r="E734" s="110">
        <v>4969</v>
      </c>
      <c r="F734" s="111" t="s">
        <v>4206</v>
      </c>
      <c r="G734" s="112">
        <v>0.0152</v>
      </c>
      <c r="H734" s="113">
        <f t="shared" si="35"/>
        <v>75.5288</v>
      </c>
      <c r="I734" s="113" t="s">
        <v>4400</v>
      </c>
    </row>
    <row r="735" spans="1:9" s="109" customFormat="1" ht="12.75">
      <c r="A735" s="109" t="s">
        <v>4453</v>
      </c>
      <c r="B735" s="109" t="s">
        <v>4454</v>
      </c>
      <c r="C735" s="9" t="s">
        <v>4398</v>
      </c>
      <c r="D735" s="9" t="s">
        <v>4455</v>
      </c>
      <c r="E735" s="110">
        <v>1903</v>
      </c>
      <c r="F735" s="111" t="s">
        <v>4206</v>
      </c>
      <c r="G735" s="112">
        <v>0.0152</v>
      </c>
      <c r="H735" s="113">
        <f t="shared" si="35"/>
        <v>28.9256</v>
      </c>
      <c r="I735" s="113" t="s">
        <v>4400</v>
      </c>
    </row>
    <row r="736" spans="1:9" s="109" customFormat="1" ht="12.75">
      <c r="A736" s="109" t="s">
        <v>4456</v>
      </c>
      <c r="B736" s="109" t="s">
        <v>4457</v>
      </c>
      <c r="C736" s="9" t="s">
        <v>4398</v>
      </c>
      <c r="D736" s="9" t="s">
        <v>4458</v>
      </c>
      <c r="E736" s="110">
        <v>4796</v>
      </c>
      <c r="F736" s="111" t="s">
        <v>4206</v>
      </c>
      <c r="G736" s="112">
        <v>0.0152</v>
      </c>
      <c r="H736" s="113">
        <f t="shared" si="35"/>
        <v>72.8992</v>
      </c>
      <c r="I736" s="113" t="s">
        <v>4400</v>
      </c>
    </row>
    <row r="737" spans="1:9" s="109" customFormat="1" ht="12.75">
      <c r="A737" s="109" t="s">
        <v>4459</v>
      </c>
      <c r="B737" s="109" t="s">
        <v>4460</v>
      </c>
      <c r="C737" s="9" t="s">
        <v>4398</v>
      </c>
      <c r="D737" s="9" t="s">
        <v>4461</v>
      </c>
      <c r="E737" s="110">
        <v>4235</v>
      </c>
      <c r="F737" s="111" t="s">
        <v>4206</v>
      </c>
      <c r="G737" s="112">
        <v>0.0152</v>
      </c>
      <c r="H737" s="113">
        <f t="shared" si="35"/>
        <v>64.372</v>
      </c>
      <c r="I737" s="113" t="s">
        <v>4400</v>
      </c>
    </row>
    <row r="738" spans="1:9" s="109" customFormat="1" ht="12.75">
      <c r="A738" s="109" t="s">
        <v>4462</v>
      </c>
      <c r="B738" s="109" t="s">
        <v>4463</v>
      </c>
      <c r="C738" s="9" t="s">
        <v>4398</v>
      </c>
      <c r="D738" s="9" t="s">
        <v>4464</v>
      </c>
      <c r="E738" s="110">
        <v>235</v>
      </c>
      <c r="F738" s="111" t="s">
        <v>4206</v>
      </c>
      <c r="G738" s="112">
        <v>0.0152</v>
      </c>
      <c r="H738" s="113">
        <f t="shared" si="35"/>
        <v>3.572</v>
      </c>
      <c r="I738" s="113" t="s">
        <v>4400</v>
      </c>
    </row>
    <row r="739" spans="1:9" s="13" customFormat="1" ht="12.75">
      <c r="A739" s="12"/>
      <c r="B739" s="10" t="s">
        <v>2066</v>
      </c>
      <c r="C739" s="43" t="s">
        <v>3022</v>
      </c>
      <c r="D739" s="12" t="s">
        <v>3023</v>
      </c>
      <c r="E739" s="38">
        <v>100</v>
      </c>
      <c r="F739" s="5" t="s">
        <v>4206</v>
      </c>
      <c r="G739" s="67">
        <v>3</v>
      </c>
      <c r="H739" s="73">
        <f t="shared" si="35"/>
        <v>300</v>
      </c>
      <c r="I739" s="36" t="s">
        <v>2715</v>
      </c>
    </row>
    <row r="740" spans="1:11" s="13" customFormat="1" ht="12.75">
      <c r="A740" s="21" t="s">
        <v>1614</v>
      </c>
      <c r="B740" s="13" t="s">
        <v>1732</v>
      </c>
      <c r="C740" s="13" t="s">
        <v>1726</v>
      </c>
      <c r="D740" s="21" t="s">
        <v>1725</v>
      </c>
      <c r="E740" s="25">
        <v>11</v>
      </c>
      <c r="F740" s="5" t="s">
        <v>4206</v>
      </c>
      <c r="G740" s="73">
        <v>1.5</v>
      </c>
      <c r="H740" s="73">
        <f t="shared" si="35"/>
        <v>16.5</v>
      </c>
      <c r="I740" s="36" t="s">
        <v>1733</v>
      </c>
      <c r="J740" s="53"/>
      <c r="K740" s="47"/>
    </row>
    <row r="741" spans="1:11" s="13" customFormat="1" ht="12.75">
      <c r="A741" s="21" t="s">
        <v>1728</v>
      </c>
      <c r="B741" s="13" t="s">
        <v>1732</v>
      </c>
      <c r="C741" s="13" t="s">
        <v>1726</v>
      </c>
      <c r="D741" s="21" t="s">
        <v>1729</v>
      </c>
      <c r="E741" s="25">
        <v>24</v>
      </c>
      <c r="F741" s="5" t="s">
        <v>4206</v>
      </c>
      <c r="G741" s="73">
        <v>5.4</v>
      </c>
      <c r="H741" s="73">
        <f t="shared" si="35"/>
        <v>129.60000000000002</v>
      </c>
      <c r="I741" s="36" t="s">
        <v>1734</v>
      </c>
      <c r="J741" s="53"/>
      <c r="K741" s="47"/>
    </row>
    <row r="742" spans="1:11" s="13" customFormat="1" ht="12.75">
      <c r="A742" s="21" t="s">
        <v>1730</v>
      </c>
      <c r="B742" s="13" t="s">
        <v>1732</v>
      </c>
      <c r="C742" s="13" t="s">
        <v>1726</v>
      </c>
      <c r="D742" s="21" t="s">
        <v>1731</v>
      </c>
      <c r="E742" s="25">
        <v>10</v>
      </c>
      <c r="F742" s="5" t="s">
        <v>4206</v>
      </c>
      <c r="G742" s="73">
        <v>2.5</v>
      </c>
      <c r="H742" s="73">
        <f t="shared" si="35"/>
        <v>25</v>
      </c>
      <c r="I742" s="36" t="s">
        <v>1735</v>
      </c>
      <c r="J742" s="53"/>
      <c r="K742" s="47"/>
    </row>
    <row r="743" spans="1:9" s="13" customFormat="1" ht="12.75">
      <c r="A743" s="12" t="s">
        <v>4318</v>
      </c>
      <c r="B743" s="10" t="s">
        <v>4319</v>
      </c>
      <c r="C743" s="43" t="s">
        <v>797</v>
      </c>
      <c r="D743" s="12" t="s">
        <v>4320</v>
      </c>
      <c r="E743" s="38">
        <v>211</v>
      </c>
      <c r="F743" s="5" t="s">
        <v>4206</v>
      </c>
      <c r="G743" s="67">
        <v>0.04</v>
      </c>
      <c r="H743" s="73">
        <f t="shared" si="35"/>
        <v>8.44</v>
      </c>
      <c r="I743" s="36" t="s">
        <v>4199</v>
      </c>
    </row>
    <row r="744" spans="1:9" s="13" customFormat="1" ht="12.75">
      <c r="A744" s="12" t="s">
        <v>4321</v>
      </c>
      <c r="B744" s="10" t="s">
        <v>1544</v>
      </c>
      <c r="C744" s="43" t="s">
        <v>797</v>
      </c>
      <c r="D744" s="12" t="s">
        <v>1545</v>
      </c>
      <c r="E744" s="38">
        <v>52</v>
      </c>
      <c r="F744" s="5" t="s">
        <v>4206</v>
      </c>
      <c r="G744" s="67">
        <v>0.07</v>
      </c>
      <c r="H744" s="73">
        <f t="shared" si="35"/>
        <v>3.6400000000000006</v>
      </c>
      <c r="I744" s="36" t="s">
        <v>4199</v>
      </c>
    </row>
    <row r="745" spans="1:9" s="13" customFormat="1" ht="12.75">
      <c r="A745" s="12" t="s">
        <v>2553</v>
      </c>
      <c r="B745" s="10" t="s">
        <v>4300</v>
      </c>
      <c r="C745" s="43" t="s">
        <v>797</v>
      </c>
      <c r="D745" s="12" t="s">
        <v>4301</v>
      </c>
      <c r="E745" s="38">
        <v>17</v>
      </c>
      <c r="F745" s="5" t="s">
        <v>4206</v>
      </c>
      <c r="G745" s="67">
        <v>0.25</v>
      </c>
      <c r="H745" s="73">
        <f t="shared" si="35"/>
        <v>4.25</v>
      </c>
      <c r="I745" s="36" t="s">
        <v>4199</v>
      </c>
    </row>
    <row r="746" spans="1:9" s="13" customFormat="1" ht="12.75">
      <c r="A746" s="12" t="s">
        <v>4302</v>
      </c>
      <c r="B746" s="10" t="s">
        <v>2108</v>
      </c>
      <c r="C746" s="43" t="s">
        <v>797</v>
      </c>
      <c r="D746" s="12" t="s">
        <v>2109</v>
      </c>
      <c r="E746" s="38">
        <v>222</v>
      </c>
      <c r="F746" s="5" t="s">
        <v>4206</v>
      </c>
      <c r="G746" s="67">
        <v>0.165</v>
      </c>
      <c r="H746" s="73">
        <f t="shared" si="35"/>
        <v>36.63</v>
      </c>
      <c r="I746" s="36" t="s">
        <v>4199</v>
      </c>
    </row>
    <row r="747" spans="1:9" s="13" customFormat="1" ht="12.75">
      <c r="A747" s="12" t="s">
        <v>2110</v>
      </c>
      <c r="B747" s="10" t="s">
        <v>2242</v>
      </c>
      <c r="C747" s="43" t="s">
        <v>797</v>
      </c>
      <c r="D747" s="12" t="s">
        <v>2243</v>
      </c>
      <c r="E747" s="38">
        <v>714</v>
      </c>
      <c r="F747" s="5" t="s">
        <v>4206</v>
      </c>
      <c r="G747" s="67">
        <v>0.05</v>
      </c>
      <c r="H747" s="73">
        <f t="shared" si="35"/>
        <v>35.7</v>
      </c>
      <c r="I747" s="36" t="s">
        <v>4199</v>
      </c>
    </row>
    <row r="748" spans="1:9" s="13" customFormat="1" ht="12.75">
      <c r="A748" s="11"/>
      <c r="B748" s="10" t="s">
        <v>3475</v>
      </c>
      <c r="C748" s="43" t="s">
        <v>830</v>
      </c>
      <c r="D748" s="12" t="s">
        <v>2389</v>
      </c>
      <c r="E748" s="38">
        <v>9</v>
      </c>
      <c r="F748" s="5" t="s">
        <v>4206</v>
      </c>
      <c r="G748" s="67">
        <v>0</v>
      </c>
      <c r="H748" s="73">
        <f aca="true" t="shared" si="36" ref="H748:H753">E748*G748</f>
        <v>0</v>
      </c>
      <c r="I748" s="36"/>
    </row>
    <row r="749" spans="1:9" s="13" customFormat="1" ht="12.75">
      <c r="A749" s="11" t="s">
        <v>3784</v>
      </c>
      <c r="B749" s="10" t="s">
        <v>1304</v>
      </c>
      <c r="C749" s="43" t="s">
        <v>3785</v>
      </c>
      <c r="D749" s="12"/>
      <c r="E749" s="38">
        <v>6</v>
      </c>
      <c r="F749" s="5" t="s">
        <v>4206</v>
      </c>
      <c r="G749" s="67">
        <v>60.9</v>
      </c>
      <c r="H749" s="73">
        <f t="shared" si="36"/>
        <v>365.4</v>
      </c>
      <c r="I749" s="36"/>
    </row>
    <row r="750" spans="1:9" s="13" customFormat="1" ht="12.75">
      <c r="A750" s="21" t="s">
        <v>250</v>
      </c>
      <c r="B750" s="13" t="s">
        <v>252</v>
      </c>
      <c r="C750" s="13" t="s">
        <v>253</v>
      </c>
      <c r="D750" s="21" t="s">
        <v>251</v>
      </c>
      <c r="E750" s="25">
        <v>153</v>
      </c>
      <c r="F750" s="5" t="s">
        <v>4206</v>
      </c>
      <c r="G750" s="67">
        <v>15</v>
      </c>
      <c r="H750" s="73">
        <f t="shared" si="36"/>
        <v>2295</v>
      </c>
      <c r="I750" s="100" t="s">
        <v>254</v>
      </c>
    </row>
    <row r="751" spans="2:9" s="13" customFormat="1" ht="12.75">
      <c r="B751" s="10" t="s">
        <v>2586</v>
      </c>
      <c r="C751" s="11" t="s">
        <v>2587</v>
      </c>
      <c r="D751" s="12" t="s">
        <v>2588</v>
      </c>
      <c r="E751" s="19">
        <v>20</v>
      </c>
      <c r="F751" s="5" t="s">
        <v>4206</v>
      </c>
      <c r="G751" s="67">
        <v>1.25</v>
      </c>
      <c r="H751" s="73">
        <f t="shared" si="36"/>
        <v>25</v>
      </c>
      <c r="I751" s="36" t="s">
        <v>2589</v>
      </c>
    </row>
    <row r="752" spans="1:9" s="13" customFormat="1" ht="12.75">
      <c r="A752" s="32"/>
      <c r="B752" s="13" t="s">
        <v>2585</v>
      </c>
      <c r="C752" s="13" t="s">
        <v>2584</v>
      </c>
      <c r="D752" s="21" t="s">
        <v>4836</v>
      </c>
      <c r="E752" s="13">
        <v>123</v>
      </c>
      <c r="F752" s="5" t="s">
        <v>4206</v>
      </c>
      <c r="G752" s="67">
        <v>0.2</v>
      </c>
      <c r="H752" s="73">
        <f t="shared" si="36"/>
        <v>24.6</v>
      </c>
      <c r="I752" s="73"/>
    </row>
    <row r="753" spans="1:9" s="13" customFormat="1" ht="13.5" customHeight="1">
      <c r="A753" s="11" t="s">
        <v>2275</v>
      </c>
      <c r="B753" s="10" t="s">
        <v>2085</v>
      </c>
      <c r="C753" s="43" t="s">
        <v>2317</v>
      </c>
      <c r="D753" s="27" t="s">
        <v>2276</v>
      </c>
      <c r="E753" s="38">
        <v>200</v>
      </c>
      <c r="F753" s="5" t="s">
        <v>3366</v>
      </c>
      <c r="G753" s="67">
        <v>0.5</v>
      </c>
      <c r="H753" s="73">
        <f t="shared" si="36"/>
        <v>100</v>
      </c>
      <c r="I753" s="36" t="s">
        <v>4123</v>
      </c>
    </row>
    <row r="754" spans="1:12" s="13" customFormat="1" ht="12.75">
      <c r="A754" s="13" t="s">
        <v>4759</v>
      </c>
      <c r="B754" s="21" t="s">
        <v>4764</v>
      </c>
      <c r="C754" s="13" t="s">
        <v>4761</v>
      </c>
      <c r="D754" s="21" t="s">
        <v>4760</v>
      </c>
      <c r="E754" s="25">
        <v>51</v>
      </c>
      <c r="F754" s="5" t="s">
        <v>4206</v>
      </c>
      <c r="G754" s="67">
        <v>7.35</v>
      </c>
      <c r="H754" s="73">
        <v>33.7</v>
      </c>
      <c r="I754" s="36" t="s">
        <v>4765</v>
      </c>
      <c r="J754" s="32"/>
      <c r="K754" s="32"/>
      <c r="L754" s="33"/>
    </row>
    <row r="755" spans="1:12" s="13" customFormat="1" ht="12.75">
      <c r="A755" s="13" t="s">
        <v>4762</v>
      </c>
      <c r="B755" s="21" t="s">
        <v>4766</v>
      </c>
      <c r="C755" s="13" t="s">
        <v>4761</v>
      </c>
      <c r="D755" s="21" t="s">
        <v>4763</v>
      </c>
      <c r="E755" s="25">
        <v>26</v>
      </c>
      <c r="F755" s="5" t="s">
        <v>4206</v>
      </c>
      <c r="G755" s="67">
        <v>6.7</v>
      </c>
      <c r="H755" s="73">
        <v>33.7</v>
      </c>
      <c r="I755" s="36" t="s">
        <v>4767</v>
      </c>
      <c r="J755" s="32"/>
      <c r="K755" s="32"/>
      <c r="L755" s="33"/>
    </row>
    <row r="756" spans="2:12" s="13" customFormat="1" ht="12.75">
      <c r="B756" s="21" t="s">
        <v>4769</v>
      </c>
      <c r="C756" s="13" t="s">
        <v>4761</v>
      </c>
      <c r="D756" s="21" t="s">
        <v>4768</v>
      </c>
      <c r="E756" s="25">
        <v>3</v>
      </c>
      <c r="F756" s="5" t="s">
        <v>4206</v>
      </c>
      <c r="G756" s="67">
        <v>6.7</v>
      </c>
      <c r="H756" s="73">
        <v>33.7</v>
      </c>
      <c r="I756" s="36" t="s">
        <v>4770</v>
      </c>
      <c r="J756" s="32"/>
      <c r="K756" s="32"/>
      <c r="L756" s="33"/>
    </row>
    <row r="757" spans="1:9" s="1" customFormat="1" ht="12" customHeight="1">
      <c r="A757" s="88" t="s">
        <v>4389</v>
      </c>
      <c r="B757" s="88" t="s">
        <v>4388</v>
      </c>
      <c r="C757" s="89" t="s">
        <v>4761</v>
      </c>
      <c r="D757" s="88" t="s">
        <v>4387</v>
      </c>
      <c r="E757" s="25">
        <v>1</v>
      </c>
      <c r="F757" s="5" t="s">
        <v>4206</v>
      </c>
      <c r="G757" s="94">
        <v>29.25</v>
      </c>
      <c r="H757" s="97">
        <f>PRODUCT(F757:G757)</f>
        <v>29.25</v>
      </c>
      <c r="I757" s="98" t="s">
        <v>4390</v>
      </c>
    </row>
    <row r="758" spans="1:9" s="13" customFormat="1" ht="12.75">
      <c r="A758" s="11"/>
      <c r="B758" s="10" t="s">
        <v>3607</v>
      </c>
      <c r="C758" s="43" t="s">
        <v>4252</v>
      </c>
      <c r="D758" s="12" t="s">
        <v>1135</v>
      </c>
      <c r="E758" s="38">
        <v>865</v>
      </c>
      <c r="F758" s="5" t="s">
        <v>3366</v>
      </c>
      <c r="G758" s="67">
        <v>0.055</v>
      </c>
      <c r="H758" s="73">
        <f>E758*G758</f>
        <v>47.575</v>
      </c>
      <c r="I758" s="36" t="s">
        <v>511</v>
      </c>
    </row>
    <row r="759" spans="1:9" s="13" customFormat="1" ht="12.75">
      <c r="A759" s="14"/>
      <c r="B759" s="10" t="s">
        <v>488</v>
      </c>
      <c r="C759" s="43" t="s">
        <v>486</v>
      </c>
      <c r="D759" s="12" t="s">
        <v>487</v>
      </c>
      <c r="E759" s="38">
        <v>1</v>
      </c>
      <c r="F759" s="5" t="s">
        <v>4206</v>
      </c>
      <c r="G759" s="67">
        <v>80</v>
      </c>
      <c r="H759" s="73">
        <v>33.7</v>
      </c>
      <c r="I759" s="36" t="s">
        <v>489</v>
      </c>
    </row>
    <row r="760" spans="1:9" s="13" customFormat="1" ht="12.75">
      <c r="A760" s="14"/>
      <c r="B760" s="10" t="s">
        <v>3125</v>
      </c>
      <c r="C760" s="43" t="s">
        <v>3589</v>
      </c>
      <c r="D760" s="12" t="s">
        <v>3126</v>
      </c>
      <c r="E760" s="38">
        <v>1</v>
      </c>
      <c r="F760" s="5" t="s">
        <v>4206</v>
      </c>
      <c r="G760" s="67">
        <v>80</v>
      </c>
      <c r="H760" s="73"/>
      <c r="I760" s="36" t="s">
        <v>3127</v>
      </c>
    </row>
    <row r="761" spans="1:9" s="13" customFormat="1" ht="12.75">
      <c r="A761" s="11" t="s">
        <v>850</v>
      </c>
      <c r="B761" s="10" t="s">
        <v>166</v>
      </c>
      <c r="C761" s="43" t="s">
        <v>1990</v>
      </c>
      <c r="D761" s="12" t="s">
        <v>167</v>
      </c>
      <c r="E761" s="38">
        <v>1</v>
      </c>
      <c r="F761" s="5" t="s">
        <v>4206</v>
      </c>
      <c r="G761" s="67">
        <v>80.6</v>
      </c>
      <c r="H761" s="73">
        <f>E761*G761</f>
        <v>80.6</v>
      </c>
      <c r="I761" s="36" t="s">
        <v>168</v>
      </c>
    </row>
    <row r="762" spans="1:9" s="13" customFormat="1" ht="12.75">
      <c r="A762" s="21"/>
      <c r="B762" s="13" t="s">
        <v>3118</v>
      </c>
      <c r="C762" s="43" t="s">
        <v>3589</v>
      </c>
      <c r="D762" s="21" t="s">
        <v>3119</v>
      </c>
      <c r="E762" s="38">
        <v>1</v>
      </c>
      <c r="F762" s="5" t="s">
        <v>4206</v>
      </c>
      <c r="G762" s="73">
        <v>40</v>
      </c>
      <c r="H762" s="73">
        <f>E762*G762</f>
        <v>40</v>
      </c>
      <c r="I762" s="36" t="s">
        <v>3120</v>
      </c>
    </row>
    <row r="763" spans="1:9" s="13" customFormat="1" ht="12.75">
      <c r="A763" s="21"/>
      <c r="B763" s="13" t="s">
        <v>2709</v>
      </c>
      <c r="C763" s="43" t="s">
        <v>3589</v>
      </c>
      <c r="D763" s="21" t="s">
        <v>2710</v>
      </c>
      <c r="E763" s="38">
        <v>1</v>
      </c>
      <c r="F763" s="5" t="s">
        <v>4206</v>
      </c>
      <c r="G763" s="73">
        <v>40</v>
      </c>
      <c r="H763" s="73">
        <f>E763*G763</f>
        <v>40</v>
      </c>
      <c r="I763" s="36" t="s">
        <v>2711</v>
      </c>
    </row>
    <row r="764" spans="1:9" s="13" customFormat="1" ht="12.75">
      <c r="A764" s="21"/>
      <c r="B764" s="13" t="s">
        <v>513</v>
      </c>
      <c r="C764" s="43" t="s">
        <v>3589</v>
      </c>
      <c r="D764" s="21" t="s">
        <v>512</v>
      </c>
      <c r="E764" s="38">
        <v>1</v>
      </c>
      <c r="F764" s="5" t="s">
        <v>4206</v>
      </c>
      <c r="G764" s="73">
        <v>40</v>
      </c>
      <c r="H764" s="73">
        <f>E764*G764</f>
        <v>40</v>
      </c>
      <c r="I764" s="36" t="s">
        <v>514</v>
      </c>
    </row>
    <row r="765" spans="1:9" s="66" customFormat="1" ht="15" customHeight="1">
      <c r="A765" s="63" t="s">
        <v>569</v>
      </c>
      <c r="B765" s="63" t="s">
        <v>570</v>
      </c>
      <c r="C765" s="64" t="s">
        <v>571</v>
      </c>
      <c r="D765" s="63" t="s">
        <v>572</v>
      </c>
      <c r="E765" s="65">
        <v>10</v>
      </c>
      <c r="F765" s="5" t="s">
        <v>4206</v>
      </c>
      <c r="G765" s="71">
        <v>2.5</v>
      </c>
      <c r="H765" s="96">
        <f>G765*E765</f>
        <v>25</v>
      </c>
      <c r="I765" s="102" t="s">
        <v>2884</v>
      </c>
    </row>
    <row r="766" spans="1:10" s="13" customFormat="1" ht="12.75">
      <c r="A766" s="21" t="s">
        <v>1736</v>
      </c>
      <c r="B766" s="13" t="s">
        <v>1630</v>
      </c>
      <c r="C766" s="13" t="s">
        <v>1738</v>
      </c>
      <c r="D766" s="21" t="s">
        <v>1737</v>
      </c>
      <c r="E766" s="23">
        <v>8</v>
      </c>
      <c r="F766" s="5" t="s">
        <v>4206</v>
      </c>
      <c r="G766" s="73">
        <v>4.2</v>
      </c>
      <c r="H766" s="73">
        <f aca="true" t="shared" si="37" ref="H766:H779">E766*G766</f>
        <v>33.6</v>
      </c>
      <c r="I766" s="73" t="s">
        <v>1739</v>
      </c>
      <c r="J766" s="53"/>
    </row>
    <row r="767" spans="1:9" s="13" customFormat="1" ht="12.75">
      <c r="A767" s="21" t="s">
        <v>3903</v>
      </c>
      <c r="B767" s="13" t="s">
        <v>3904</v>
      </c>
      <c r="C767" s="43" t="s">
        <v>3901</v>
      </c>
      <c r="D767" s="21" t="s">
        <v>3902</v>
      </c>
      <c r="E767" s="38">
        <v>130</v>
      </c>
      <c r="F767" s="5" t="s">
        <v>4206</v>
      </c>
      <c r="G767" s="67">
        <v>0.744</v>
      </c>
      <c r="H767" s="73">
        <f t="shared" si="37"/>
        <v>96.72</v>
      </c>
      <c r="I767" s="36" t="s">
        <v>1781</v>
      </c>
    </row>
    <row r="768" spans="1:9" s="13" customFormat="1" ht="12.75">
      <c r="A768" s="21" t="s">
        <v>2689</v>
      </c>
      <c r="B768" s="13" t="s">
        <v>2690</v>
      </c>
      <c r="C768" s="43" t="s">
        <v>2687</v>
      </c>
      <c r="D768" s="21" t="s">
        <v>2688</v>
      </c>
      <c r="E768" s="38">
        <v>60</v>
      </c>
      <c r="F768" s="5" t="s">
        <v>4206</v>
      </c>
      <c r="G768" s="67">
        <v>0.1</v>
      </c>
      <c r="H768" s="73">
        <f t="shared" si="37"/>
        <v>6</v>
      </c>
      <c r="I768" s="36"/>
    </row>
    <row r="769" spans="1:9" s="13" customFormat="1" ht="12.75">
      <c r="A769" s="12" t="s">
        <v>4639</v>
      </c>
      <c r="B769" s="10" t="s">
        <v>3143</v>
      </c>
      <c r="C769" s="43" t="s">
        <v>2687</v>
      </c>
      <c r="D769" s="12" t="s">
        <v>4638</v>
      </c>
      <c r="E769" s="38">
        <v>116</v>
      </c>
      <c r="F769" s="5" t="s">
        <v>4206</v>
      </c>
      <c r="G769" s="67">
        <v>0.43</v>
      </c>
      <c r="H769" s="73">
        <f t="shared" si="37"/>
        <v>49.88</v>
      </c>
      <c r="I769" s="43" t="s">
        <v>3142</v>
      </c>
    </row>
    <row r="770" spans="1:9" s="13" customFormat="1" ht="12.75">
      <c r="A770" s="21" t="s">
        <v>1966</v>
      </c>
      <c r="B770" s="13" t="s">
        <v>1964</v>
      </c>
      <c r="C770" s="43" t="s">
        <v>1963</v>
      </c>
      <c r="D770" s="21" t="s">
        <v>1965</v>
      </c>
      <c r="E770" s="38">
        <v>4</v>
      </c>
      <c r="F770" s="5" t="s">
        <v>4206</v>
      </c>
      <c r="G770" s="67">
        <v>1</v>
      </c>
      <c r="H770" s="73">
        <f t="shared" si="37"/>
        <v>4</v>
      </c>
      <c r="I770" s="36"/>
    </row>
    <row r="771" spans="1:9" s="13" customFormat="1" ht="12.75">
      <c r="A771" s="21"/>
      <c r="B771" s="13" t="s">
        <v>1915</v>
      </c>
      <c r="C771" s="43" t="s">
        <v>1916</v>
      </c>
      <c r="D771" s="21" t="s">
        <v>1413</v>
      </c>
      <c r="E771" s="38">
        <v>1500</v>
      </c>
      <c r="F771" s="5" t="s">
        <v>4206</v>
      </c>
      <c r="G771" s="67">
        <v>0.01</v>
      </c>
      <c r="H771" s="73">
        <f t="shared" si="37"/>
        <v>15</v>
      </c>
      <c r="I771" s="36" t="s">
        <v>1917</v>
      </c>
    </row>
    <row r="772" spans="1:9" s="13" customFormat="1" ht="12.75">
      <c r="A772" s="21" t="s">
        <v>1408</v>
      </c>
      <c r="B772" s="13" t="s">
        <v>1409</v>
      </c>
      <c r="C772" s="43" t="s">
        <v>1916</v>
      </c>
      <c r="D772" s="21" t="s">
        <v>1411</v>
      </c>
      <c r="E772" s="38">
        <v>1013</v>
      </c>
      <c r="F772" s="5" t="s">
        <v>4206</v>
      </c>
      <c r="G772" s="67">
        <v>0.01</v>
      </c>
      <c r="H772" s="73">
        <f t="shared" si="37"/>
        <v>10.13</v>
      </c>
      <c r="I772" s="36" t="s">
        <v>1407</v>
      </c>
    </row>
    <row r="773" spans="1:9" s="13" customFormat="1" ht="12.75">
      <c r="A773" s="21" t="s">
        <v>1406</v>
      </c>
      <c r="B773" s="13" t="s">
        <v>1410</v>
      </c>
      <c r="C773" s="43" t="s">
        <v>1916</v>
      </c>
      <c r="D773" s="21" t="s">
        <v>1412</v>
      </c>
      <c r="E773" s="38">
        <v>1694</v>
      </c>
      <c r="F773" s="5" t="s">
        <v>4206</v>
      </c>
      <c r="G773" s="67">
        <v>0.01</v>
      </c>
      <c r="H773" s="73">
        <f t="shared" si="37"/>
        <v>16.94</v>
      </c>
      <c r="I773" s="36" t="s">
        <v>1407</v>
      </c>
    </row>
    <row r="774" spans="1:9" s="13" customFormat="1" ht="12.75">
      <c r="A774" s="21" t="s">
        <v>1414</v>
      </c>
      <c r="B774" s="13" t="s">
        <v>1415</v>
      </c>
      <c r="C774" s="43" t="s">
        <v>1916</v>
      </c>
      <c r="D774" s="21" t="s">
        <v>1416</v>
      </c>
      <c r="E774" s="38">
        <v>288</v>
      </c>
      <c r="F774" s="5" t="s">
        <v>4206</v>
      </c>
      <c r="G774" s="67">
        <v>0.01</v>
      </c>
      <c r="H774" s="73">
        <f t="shared" si="37"/>
        <v>2.88</v>
      </c>
      <c r="I774" s="36" t="s">
        <v>1407</v>
      </c>
    </row>
    <row r="775" spans="1:9" s="13" customFormat="1" ht="12.75">
      <c r="A775" s="11" t="s">
        <v>2557</v>
      </c>
      <c r="B775" s="10" t="s">
        <v>2555</v>
      </c>
      <c r="C775" s="43" t="s">
        <v>501</v>
      </c>
      <c r="D775" s="12" t="s">
        <v>2556</v>
      </c>
      <c r="E775" s="38">
        <v>2</v>
      </c>
      <c r="F775" s="5" t="s">
        <v>4206</v>
      </c>
      <c r="G775" s="67">
        <v>240</v>
      </c>
      <c r="H775" s="73">
        <f t="shared" si="37"/>
        <v>480</v>
      </c>
      <c r="I775" s="36" t="s">
        <v>3911</v>
      </c>
    </row>
    <row r="776" spans="1:9" s="13" customFormat="1" ht="12.75">
      <c r="A776" s="11" t="s">
        <v>2558</v>
      </c>
      <c r="B776" s="10" t="s">
        <v>2559</v>
      </c>
      <c r="C776" s="43" t="s">
        <v>501</v>
      </c>
      <c r="D776" s="12" t="s">
        <v>2560</v>
      </c>
      <c r="E776" s="38">
        <v>1</v>
      </c>
      <c r="F776" s="5" t="s">
        <v>4206</v>
      </c>
      <c r="G776" s="67">
        <v>151.6</v>
      </c>
      <c r="H776" s="73">
        <f t="shared" si="37"/>
        <v>151.6</v>
      </c>
      <c r="I776" s="36" t="s">
        <v>3912</v>
      </c>
    </row>
    <row r="777" spans="1:10" s="13" customFormat="1" ht="12.75">
      <c r="A777" s="21" t="s">
        <v>1740</v>
      </c>
      <c r="B777" s="13" t="s">
        <v>1748</v>
      </c>
      <c r="C777" s="13" t="s">
        <v>1742</v>
      </c>
      <c r="D777" s="21" t="s">
        <v>1741</v>
      </c>
      <c r="E777" s="25">
        <v>24</v>
      </c>
      <c r="F777" s="5" t="s">
        <v>4206</v>
      </c>
      <c r="G777" s="67">
        <v>2.2</v>
      </c>
      <c r="H777" s="73">
        <f t="shared" si="37"/>
        <v>52.800000000000004</v>
      </c>
      <c r="I777" s="36" t="s">
        <v>1749</v>
      </c>
      <c r="J777" s="53"/>
    </row>
    <row r="778" spans="1:10" s="13" customFormat="1" ht="12.75">
      <c r="A778" s="21" t="s">
        <v>1743</v>
      </c>
      <c r="B778" s="13" t="s">
        <v>1747</v>
      </c>
      <c r="C778" s="13" t="s">
        <v>1742</v>
      </c>
      <c r="D778" s="21" t="s">
        <v>1744</v>
      </c>
      <c r="E778" s="25">
        <v>25</v>
      </c>
      <c r="F778" s="5" t="s">
        <v>4206</v>
      </c>
      <c r="G778" s="67">
        <v>6.1</v>
      </c>
      <c r="H778" s="73">
        <f t="shared" si="37"/>
        <v>152.5</v>
      </c>
      <c r="I778" s="36" t="s">
        <v>1750</v>
      </c>
      <c r="J778" s="53"/>
    </row>
    <row r="779" spans="1:10" s="13" customFormat="1" ht="12.75">
      <c r="A779" s="21" t="s">
        <v>1745</v>
      </c>
      <c r="B779" s="13" t="s">
        <v>1747</v>
      </c>
      <c r="C779" s="13" t="s">
        <v>1742</v>
      </c>
      <c r="D779" s="21" t="s">
        <v>1746</v>
      </c>
      <c r="E779" s="25">
        <v>3</v>
      </c>
      <c r="F779" s="5" t="s">
        <v>4206</v>
      </c>
      <c r="G779" s="67">
        <v>5.15</v>
      </c>
      <c r="H779" s="73">
        <f t="shared" si="37"/>
        <v>15.450000000000001</v>
      </c>
      <c r="I779" s="36" t="s">
        <v>1751</v>
      </c>
      <c r="J779" s="53"/>
    </row>
    <row r="780" spans="1:9" s="13" customFormat="1" ht="12.75">
      <c r="A780" s="12" t="s">
        <v>1270</v>
      </c>
      <c r="B780" s="10" t="s">
        <v>1272</v>
      </c>
      <c r="C780" s="43" t="s">
        <v>2662</v>
      </c>
      <c r="D780" s="12" t="s">
        <v>1269</v>
      </c>
      <c r="E780" s="38">
        <v>158</v>
      </c>
      <c r="F780" s="5" t="s">
        <v>4206</v>
      </c>
      <c r="G780" s="67">
        <v>0.25</v>
      </c>
      <c r="H780" s="73">
        <f aca="true" t="shared" si="38" ref="H780:H794">E780*G780</f>
        <v>39.5</v>
      </c>
      <c r="I780" s="36" t="s">
        <v>2661</v>
      </c>
    </row>
    <row r="781" spans="1:9" s="13" customFormat="1" ht="12.75">
      <c r="A781" s="11"/>
      <c r="B781" s="10" t="s">
        <v>609</v>
      </c>
      <c r="C781" s="43" t="s">
        <v>1220</v>
      </c>
      <c r="D781" s="12" t="s">
        <v>5135</v>
      </c>
      <c r="E781" s="38">
        <v>20</v>
      </c>
      <c r="F781" s="5" t="s">
        <v>4206</v>
      </c>
      <c r="G781" s="67">
        <v>0.1</v>
      </c>
      <c r="H781" s="73">
        <f t="shared" si="38"/>
        <v>2</v>
      </c>
      <c r="I781" s="36"/>
    </row>
    <row r="782" spans="1:9" s="13" customFormat="1" ht="12.75">
      <c r="A782" s="11"/>
      <c r="B782" s="10" t="s">
        <v>3820</v>
      </c>
      <c r="C782" s="43" t="s">
        <v>1220</v>
      </c>
      <c r="D782" s="12" t="s">
        <v>5135</v>
      </c>
      <c r="E782" s="38">
        <v>380</v>
      </c>
      <c r="F782" s="5" t="s">
        <v>4206</v>
      </c>
      <c r="G782" s="67">
        <v>0.1</v>
      </c>
      <c r="H782" s="73">
        <f t="shared" si="38"/>
        <v>38</v>
      </c>
      <c r="I782" s="36"/>
    </row>
    <row r="783" spans="1:9" s="13" customFormat="1" ht="12.75">
      <c r="A783" s="11"/>
      <c r="B783" s="10" t="s">
        <v>3821</v>
      </c>
      <c r="C783" s="43" t="s">
        <v>1220</v>
      </c>
      <c r="D783" s="12" t="s">
        <v>5135</v>
      </c>
      <c r="E783" s="38">
        <v>65</v>
      </c>
      <c r="F783" s="5" t="s">
        <v>4206</v>
      </c>
      <c r="G783" s="67">
        <v>0.1</v>
      </c>
      <c r="H783" s="73">
        <f>E783*G783</f>
        <v>6.5</v>
      </c>
      <c r="I783" s="36"/>
    </row>
    <row r="784" spans="1:9" s="13" customFormat="1" ht="12.75">
      <c r="A784" s="11"/>
      <c r="B784" s="10" t="s">
        <v>5134</v>
      </c>
      <c r="C784" s="43" t="s">
        <v>1220</v>
      </c>
      <c r="D784" s="12" t="s">
        <v>5135</v>
      </c>
      <c r="E784" s="38">
        <v>57</v>
      </c>
      <c r="F784" s="5" t="s">
        <v>4206</v>
      </c>
      <c r="G784" s="67">
        <v>0.1</v>
      </c>
      <c r="H784" s="73">
        <f>E784*G784</f>
        <v>5.7</v>
      </c>
      <c r="I784" s="36"/>
    </row>
    <row r="785" spans="1:9" s="13" customFormat="1" ht="12.75">
      <c r="A785" s="11"/>
      <c r="B785" s="10" t="s">
        <v>3806</v>
      </c>
      <c r="C785" s="43" t="s">
        <v>1220</v>
      </c>
      <c r="D785" s="12" t="s">
        <v>5135</v>
      </c>
      <c r="E785" s="38">
        <v>578</v>
      </c>
      <c r="F785" s="5" t="s">
        <v>4206</v>
      </c>
      <c r="G785" s="67">
        <v>0.1</v>
      </c>
      <c r="H785" s="73">
        <f t="shared" si="38"/>
        <v>57.800000000000004</v>
      </c>
      <c r="I785" s="36"/>
    </row>
    <row r="786" spans="1:9" s="13" customFormat="1" ht="12.75">
      <c r="A786" s="11"/>
      <c r="B786" s="10" t="s">
        <v>3154</v>
      </c>
      <c r="C786" s="43" t="s">
        <v>1220</v>
      </c>
      <c r="D786" s="12" t="s">
        <v>3153</v>
      </c>
      <c r="E786" s="38">
        <v>100</v>
      </c>
      <c r="F786" s="5" t="s">
        <v>4206</v>
      </c>
      <c r="G786" s="67">
        <v>0.1</v>
      </c>
      <c r="H786" s="73">
        <f>E786*G786</f>
        <v>10</v>
      </c>
      <c r="I786" s="36" t="s">
        <v>3155</v>
      </c>
    </row>
    <row r="787" spans="1:9" s="13" customFormat="1" ht="12.75">
      <c r="A787" s="11"/>
      <c r="B787" s="10" t="s">
        <v>5133</v>
      </c>
      <c r="C787" s="43" t="s">
        <v>1220</v>
      </c>
      <c r="D787" s="12" t="s">
        <v>4237</v>
      </c>
      <c r="E787" s="38">
        <v>380</v>
      </c>
      <c r="F787" s="5" t="s">
        <v>4206</v>
      </c>
      <c r="G787" s="67">
        <v>0.1</v>
      </c>
      <c r="H787" s="73">
        <f t="shared" si="38"/>
        <v>38</v>
      </c>
      <c r="I787" s="36"/>
    </row>
    <row r="788" spans="1:9" s="13" customFormat="1" ht="12.75">
      <c r="A788" s="11"/>
      <c r="B788" s="10" t="s">
        <v>3554</v>
      </c>
      <c r="C788" s="43" t="s">
        <v>1220</v>
      </c>
      <c r="D788" s="12" t="s">
        <v>5136</v>
      </c>
      <c r="E788" s="38">
        <v>310</v>
      </c>
      <c r="F788" s="5" t="s">
        <v>4206</v>
      </c>
      <c r="G788" s="67">
        <v>0.1</v>
      </c>
      <c r="H788" s="73">
        <f t="shared" si="38"/>
        <v>31</v>
      </c>
      <c r="I788" s="36"/>
    </row>
    <row r="789" spans="1:9" s="13" customFormat="1" ht="12.75">
      <c r="A789" s="11"/>
      <c r="B789" s="10" t="s">
        <v>4236</v>
      </c>
      <c r="C789" s="43" t="s">
        <v>1220</v>
      </c>
      <c r="D789" s="12" t="s">
        <v>1951</v>
      </c>
      <c r="E789" s="38">
        <v>303</v>
      </c>
      <c r="F789" s="5" t="s">
        <v>4206</v>
      </c>
      <c r="G789" s="67">
        <v>0.1</v>
      </c>
      <c r="H789" s="73">
        <f t="shared" si="38"/>
        <v>30.3</v>
      </c>
      <c r="I789" s="36"/>
    </row>
    <row r="790" spans="1:9" s="13" customFormat="1" ht="12.75">
      <c r="A790" s="13" t="s">
        <v>944</v>
      </c>
      <c r="B790" s="10" t="s">
        <v>4080</v>
      </c>
      <c r="C790" s="43" t="s">
        <v>1220</v>
      </c>
      <c r="D790" s="12" t="s">
        <v>945</v>
      </c>
      <c r="E790" s="38">
        <v>1600</v>
      </c>
      <c r="F790" s="5" t="s">
        <v>4206</v>
      </c>
      <c r="G790" s="67">
        <v>0.2</v>
      </c>
      <c r="H790" s="73">
        <f>E790*G790</f>
        <v>320</v>
      </c>
      <c r="I790" s="36" t="s">
        <v>1486</v>
      </c>
    </row>
    <row r="791" spans="1:9" s="13" customFormat="1" ht="12.75">
      <c r="A791" s="12" t="s">
        <v>4588</v>
      </c>
      <c r="B791" s="10" t="s">
        <v>4587</v>
      </c>
      <c r="C791" s="43" t="s">
        <v>1220</v>
      </c>
      <c r="D791" s="12" t="s">
        <v>4586</v>
      </c>
      <c r="E791" s="38">
        <v>415</v>
      </c>
      <c r="F791" s="5" t="s">
        <v>4206</v>
      </c>
      <c r="G791" s="67">
        <v>0.08</v>
      </c>
      <c r="H791" s="73">
        <f t="shared" si="38"/>
        <v>33.2</v>
      </c>
      <c r="I791" s="36"/>
    </row>
    <row r="792" spans="1:9" s="13" customFormat="1" ht="12.75">
      <c r="A792" s="11"/>
      <c r="B792" s="10" t="s">
        <v>1271</v>
      </c>
      <c r="C792" s="43" t="s">
        <v>1220</v>
      </c>
      <c r="D792" s="12" t="s">
        <v>2478</v>
      </c>
      <c r="E792" s="38">
        <v>300</v>
      </c>
      <c r="F792" s="5" t="s">
        <v>4206</v>
      </c>
      <c r="G792" s="67">
        <v>0.05</v>
      </c>
      <c r="H792" s="73">
        <f t="shared" si="38"/>
        <v>15</v>
      </c>
      <c r="I792" s="36"/>
    </row>
    <row r="793" spans="1:9" s="13" customFormat="1" ht="12.75">
      <c r="A793" s="11"/>
      <c r="B793" s="10" t="s">
        <v>2105</v>
      </c>
      <c r="C793" s="43" t="s">
        <v>1220</v>
      </c>
      <c r="D793" s="12" t="s">
        <v>2104</v>
      </c>
      <c r="E793" s="38">
        <v>25</v>
      </c>
      <c r="F793" s="5" t="s">
        <v>4206</v>
      </c>
      <c r="G793" s="67">
        <v>0.1</v>
      </c>
      <c r="H793" s="73">
        <f t="shared" si="38"/>
        <v>2.5</v>
      </c>
      <c r="I793" s="36"/>
    </row>
    <row r="794" spans="1:9" s="13" customFormat="1" ht="12.75">
      <c r="A794" s="11"/>
      <c r="B794" s="10" t="s">
        <v>2103</v>
      </c>
      <c r="C794" s="43" t="s">
        <v>1220</v>
      </c>
      <c r="D794" s="12" t="s">
        <v>2102</v>
      </c>
      <c r="E794" s="38">
        <v>22</v>
      </c>
      <c r="F794" s="5" t="s">
        <v>4206</v>
      </c>
      <c r="G794" s="67">
        <v>0.1</v>
      </c>
      <c r="H794" s="73">
        <f t="shared" si="38"/>
        <v>2.2</v>
      </c>
      <c r="I794" s="36"/>
    </row>
    <row r="795" spans="1:9" s="13" customFormat="1" ht="12.75">
      <c r="A795" s="11"/>
      <c r="B795" s="10" t="s">
        <v>542</v>
      </c>
      <c r="C795" s="43" t="s">
        <v>540</v>
      </c>
      <c r="D795" s="12" t="s">
        <v>541</v>
      </c>
      <c r="E795" s="38">
        <v>8</v>
      </c>
      <c r="F795" s="5" t="s">
        <v>4206</v>
      </c>
      <c r="G795" s="67">
        <v>0.5</v>
      </c>
      <c r="H795" s="73">
        <f aca="true" t="shared" si="39" ref="H795:H805">E795*G795</f>
        <v>4</v>
      </c>
      <c r="I795" s="36"/>
    </row>
    <row r="796" spans="1:9" s="13" customFormat="1" ht="12.75">
      <c r="A796" s="11"/>
      <c r="B796" s="10" t="s">
        <v>1000</v>
      </c>
      <c r="C796" s="43" t="s">
        <v>2190</v>
      </c>
      <c r="D796" s="12" t="s">
        <v>1001</v>
      </c>
      <c r="E796" s="38">
        <v>1</v>
      </c>
      <c r="F796" s="5" t="s">
        <v>4206</v>
      </c>
      <c r="G796" s="67">
        <v>2</v>
      </c>
      <c r="H796" s="73">
        <f t="shared" si="39"/>
        <v>2</v>
      </c>
      <c r="I796" s="36"/>
    </row>
    <row r="797" spans="1:9" s="13" customFormat="1" ht="12.75">
      <c r="A797" s="11"/>
      <c r="B797" s="10" t="s">
        <v>999</v>
      </c>
      <c r="C797" s="43" t="s">
        <v>2190</v>
      </c>
      <c r="D797" s="12" t="s">
        <v>2047</v>
      </c>
      <c r="E797" s="38">
        <v>2</v>
      </c>
      <c r="F797" s="5" t="s">
        <v>4206</v>
      </c>
      <c r="G797" s="67">
        <v>0.5</v>
      </c>
      <c r="H797" s="73">
        <f t="shared" si="39"/>
        <v>1</v>
      </c>
      <c r="I797" s="36"/>
    </row>
    <row r="798" spans="1:9" s="13" customFormat="1" ht="12.75">
      <c r="A798" s="11" t="s">
        <v>3546</v>
      </c>
      <c r="B798" s="10" t="s">
        <v>2487</v>
      </c>
      <c r="C798" s="43" t="s">
        <v>2190</v>
      </c>
      <c r="D798" s="12" t="s">
        <v>2486</v>
      </c>
      <c r="E798" s="38">
        <v>1300</v>
      </c>
      <c r="F798" s="5" t="s">
        <v>4206</v>
      </c>
      <c r="G798" s="67">
        <v>0.1</v>
      </c>
      <c r="H798" s="73">
        <f t="shared" si="39"/>
        <v>130</v>
      </c>
      <c r="I798" s="36"/>
    </row>
    <row r="799" spans="1:9" s="13" customFormat="1" ht="12.75">
      <c r="A799" s="11"/>
      <c r="B799" s="10" t="s">
        <v>4182</v>
      </c>
      <c r="C799" s="43" t="s">
        <v>2190</v>
      </c>
      <c r="D799" s="12" t="s">
        <v>4181</v>
      </c>
      <c r="E799" s="38">
        <v>1500</v>
      </c>
      <c r="F799" s="5" t="s">
        <v>4206</v>
      </c>
      <c r="G799" s="67">
        <v>0.1</v>
      </c>
      <c r="H799" s="73">
        <f t="shared" si="39"/>
        <v>150</v>
      </c>
      <c r="I799" s="36"/>
    </row>
    <row r="800" spans="1:9" s="13" customFormat="1" ht="12.75">
      <c r="A800" s="11"/>
      <c r="B800" s="10" t="s">
        <v>3146</v>
      </c>
      <c r="C800" s="43" t="s">
        <v>2190</v>
      </c>
      <c r="D800" s="12" t="s">
        <v>4114</v>
      </c>
      <c r="E800" s="38">
        <v>85</v>
      </c>
      <c r="F800" s="5" t="s">
        <v>4206</v>
      </c>
      <c r="G800" s="67">
        <v>0.1</v>
      </c>
      <c r="H800" s="73">
        <f>E800*G800</f>
        <v>8.5</v>
      </c>
      <c r="I800" s="36"/>
    </row>
    <row r="801" spans="1:9" s="13" customFormat="1" ht="12.75">
      <c r="A801" s="11"/>
      <c r="B801" s="10" t="s">
        <v>1103</v>
      </c>
      <c r="C801" s="43" t="s">
        <v>2190</v>
      </c>
      <c r="D801" s="12" t="s">
        <v>4183</v>
      </c>
      <c r="E801" s="38">
        <v>450</v>
      </c>
      <c r="F801" s="5" t="s">
        <v>4206</v>
      </c>
      <c r="G801" s="67">
        <v>0.03</v>
      </c>
      <c r="H801" s="73">
        <f t="shared" si="39"/>
        <v>13.5</v>
      </c>
      <c r="I801" s="36"/>
    </row>
    <row r="802" spans="1:9" s="13" customFormat="1" ht="12.75">
      <c r="A802" s="11"/>
      <c r="B802" s="10" t="s">
        <v>4317</v>
      </c>
      <c r="C802" s="43" t="s">
        <v>2190</v>
      </c>
      <c r="D802" s="12" t="s">
        <v>4316</v>
      </c>
      <c r="E802" s="38">
        <v>116</v>
      </c>
      <c r="F802" s="5" t="s">
        <v>4206</v>
      </c>
      <c r="G802" s="67">
        <v>0.15</v>
      </c>
      <c r="H802" s="73">
        <f t="shared" si="39"/>
        <v>17.4</v>
      </c>
      <c r="I802" s="36"/>
    </row>
    <row r="803" spans="1:9" s="13" customFormat="1" ht="12.75">
      <c r="A803" s="11"/>
      <c r="B803" s="10" t="s">
        <v>1104</v>
      </c>
      <c r="C803" s="43" t="s">
        <v>2190</v>
      </c>
      <c r="D803" s="12" t="s">
        <v>1105</v>
      </c>
      <c r="E803" s="38">
        <v>3950</v>
      </c>
      <c r="F803" s="5" t="s">
        <v>4206</v>
      </c>
      <c r="G803" s="67">
        <v>0.1</v>
      </c>
      <c r="H803" s="73">
        <f t="shared" si="39"/>
        <v>395</v>
      </c>
      <c r="I803" s="36"/>
    </row>
    <row r="804" spans="1:9" s="13" customFormat="1" ht="12.75">
      <c r="A804" s="11"/>
      <c r="B804" s="10" t="s">
        <v>1801</v>
      </c>
      <c r="C804" s="43" t="s">
        <v>2190</v>
      </c>
      <c r="D804" s="12" t="s">
        <v>1106</v>
      </c>
      <c r="E804" s="38">
        <v>740</v>
      </c>
      <c r="F804" s="5" t="s">
        <v>4206</v>
      </c>
      <c r="G804" s="67">
        <v>0.1</v>
      </c>
      <c r="H804" s="73">
        <f t="shared" si="39"/>
        <v>74</v>
      </c>
      <c r="I804" s="36"/>
    </row>
    <row r="805" spans="1:9" s="13" customFormat="1" ht="12.75">
      <c r="A805" s="11"/>
      <c r="B805" s="10" t="s">
        <v>1804</v>
      </c>
      <c r="C805" s="43" t="s">
        <v>2190</v>
      </c>
      <c r="D805" s="12" t="s">
        <v>1803</v>
      </c>
      <c r="E805" s="38">
        <v>980</v>
      </c>
      <c r="F805" s="5" t="s">
        <v>4206</v>
      </c>
      <c r="G805" s="67">
        <v>0.1</v>
      </c>
      <c r="H805" s="73">
        <f t="shared" si="39"/>
        <v>98</v>
      </c>
      <c r="I805" s="36"/>
    </row>
    <row r="806" spans="1:9" s="13" customFormat="1" ht="12.75">
      <c r="A806" s="11"/>
      <c r="B806" s="10" t="s">
        <v>4837</v>
      </c>
      <c r="C806" s="43" t="s">
        <v>2190</v>
      </c>
      <c r="D806" s="12" t="s">
        <v>1802</v>
      </c>
      <c r="E806" s="38">
        <v>1150</v>
      </c>
      <c r="F806" s="5" t="s">
        <v>4206</v>
      </c>
      <c r="G806" s="67">
        <v>0.1</v>
      </c>
      <c r="H806" s="73">
        <f>E806*G806</f>
        <v>115</v>
      </c>
      <c r="I806" s="36"/>
    </row>
    <row r="807" spans="1:9" s="13" customFormat="1" ht="12.75">
      <c r="A807" s="11"/>
      <c r="B807" s="10" t="s">
        <v>962</v>
      </c>
      <c r="C807" s="43" t="s">
        <v>2190</v>
      </c>
      <c r="D807" s="12" t="s">
        <v>4838</v>
      </c>
      <c r="E807" s="38">
        <v>1450</v>
      </c>
      <c r="F807" s="5" t="s">
        <v>4206</v>
      </c>
      <c r="G807" s="67">
        <v>0.015</v>
      </c>
      <c r="H807" s="73">
        <f>E807*G807</f>
        <v>21.75</v>
      </c>
      <c r="I807" s="36"/>
    </row>
    <row r="808" spans="1:9" s="13" customFormat="1" ht="12.75">
      <c r="A808" s="11"/>
      <c r="B808" s="10" t="s">
        <v>964</v>
      </c>
      <c r="C808" s="43" t="s">
        <v>2190</v>
      </c>
      <c r="D808" s="12" t="s">
        <v>963</v>
      </c>
      <c r="E808" s="38">
        <v>550</v>
      </c>
      <c r="F808" s="5" t="s">
        <v>4206</v>
      </c>
      <c r="G808" s="67">
        <v>0.1</v>
      </c>
      <c r="H808" s="73">
        <f>E808*G808</f>
        <v>55</v>
      </c>
      <c r="I808" s="36"/>
    </row>
    <row r="809" spans="1:9" s="13" customFormat="1" ht="12.75">
      <c r="A809" s="11"/>
      <c r="B809" s="10" t="s">
        <v>3427</v>
      </c>
      <c r="C809" s="43" t="s">
        <v>2190</v>
      </c>
      <c r="D809" s="12" t="s">
        <v>965</v>
      </c>
      <c r="E809" s="38">
        <v>440</v>
      </c>
      <c r="F809" s="5" t="s">
        <v>4206</v>
      </c>
      <c r="G809" s="67">
        <v>0.02</v>
      </c>
      <c r="H809" s="73">
        <f>E809*G809</f>
        <v>8.8</v>
      </c>
      <c r="I809" s="36" t="s">
        <v>2313</v>
      </c>
    </row>
    <row r="810" spans="1:9" s="13" customFormat="1" ht="12.75">
      <c r="A810" s="11"/>
      <c r="B810" s="10" t="s">
        <v>2311</v>
      </c>
      <c r="C810" s="43" t="s">
        <v>2190</v>
      </c>
      <c r="D810" s="12" t="s">
        <v>2312</v>
      </c>
      <c r="E810" s="38">
        <v>600</v>
      </c>
      <c r="F810" s="5" t="s">
        <v>4175</v>
      </c>
      <c r="G810" s="67">
        <v>0.06</v>
      </c>
      <c r="H810" s="73">
        <f>E810*G810</f>
        <v>36</v>
      </c>
      <c r="I810" s="36"/>
    </row>
    <row r="811" spans="1:9" s="13" customFormat="1" ht="12.75">
      <c r="A811" s="11"/>
      <c r="B811" s="10" t="s">
        <v>1009</v>
      </c>
      <c r="C811" s="43" t="s">
        <v>2190</v>
      </c>
      <c r="D811" s="12" t="s">
        <v>1008</v>
      </c>
      <c r="E811" s="38">
        <v>780</v>
      </c>
      <c r="F811" s="5" t="s">
        <v>4206</v>
      </c>
      <c r="G811" s="67">
        <v>0.15</v>
      </c>
      <c r="H811" s="73">
        <f aca="true" t="shared" si="40" ref="H811:H818">E811*G811</f>
        <v>117</v>
      </c>
      <c r="I811" s="36"/>
    </row>
    <row r="812" spans="1:9" s="13" customFormat="1" ht="12.75">
      <c r="A812" s="11" t="s">
        <v>3544</v>
      </c>
      <c r="B812" s="10" t="s">
        <v>3593</v>
      </c>
      <c r="C812" s="43" t="s">
        <v>2190</v>
      </c>
      <c r="D812" s="12" t="s">
        <v>4575</v>
      </c>
      <c r="E812" s="38">
        <v>0</v>
      </c>
      <c r="F812" s="5" t="s">
        <v>4206</v>
      </c>
      <c r="G812" s="67">
        <v>0.1</v>
      </c>
      <c r="H812" s="73">
        <f t="shared" si="40"/>
        <v>0</v>
      </c>
      <c r="I812" s="36"/>
    </row>
    <row r="813" spans="1:9" s="13" customFormat="1" ht="12.75">
      <c r="A813" s="11"/>
      <c r="B813" s="10" t="s">
        <v>2416</v>
      </c>
      <c r="C813" s="43" t="s">
        <v>2190</v>
      </c>
      <c r="D813" s="12" t="s">
        <v>3731</v>
      </c>
      <c r="E813" s="38">
        <v>330</v>
      </c>
      <c r="F813" s="5" t="s">
        <v>4206</v>
      </c>
      <c r="G813" s="67">
        <v>0.12</v>
      </c>
      <c r="H813" s="73">
        <f t="shared" si="40"/>
        <v>39.6</v>
      </c>
      <c r="I813" s="36"/>
    </row>
    <row r="814" spans="1:9" s="13" customFormat="1" ht="12.75">
      <c r="A814" s="11" t="s">
        <v>2380</v>
      </c>
      <c r="B814" s="10" t="s">
        <v>3211</v>
      </c>
      <c r="C814" s="43" t="s">
        <v>2190</v>
      </c>
      <c r="D814" s="12" t="s">
        <v>2437</v>
      </c>
      <c r="E814" s="38">
        <v>570</v>
      </c>
      <c r="F814" s="5" t="s">
        <v>4206</v>
      </c>
      <c r="G814" s="67">
        <v>0.12</v>
      </c>
      <c r="H814" s="73">
        <f t="shared" si="40"/>
        <v>68.39999999999999</v>
      </c>
      <c r="I814" s="36"/>
    </row>
    <row r="815" spans="1:9" s="13" customFormat="1" ht="12.75">
      <c r="A815" s="11"/>
      <c r="B815" s="10" t="s">
        <v>5124</v>
      </c>
      <c r="C815" s="43" t="s">
        <v>2190</v>
      </c>
      <c r="D815" s="12" t="s">
        <v>3205</v>
      </c>
      <c r="E815" s="38">
        <v>120</v>
      </c>
      <c r="F815" s="5" t="s">
        <v>4206</v>
      </c>
      <c r="G815" s="67">
        <v>0.1</v>
      </c>
      <c r="H815" s="73">
        <f t="shared" si="40"/>
        <v>12</v>
      </c>
      <c r="I815" s="36"/>
    </row>
    <row r="816" spans="1:9" s="13" customFormat="1" ht="12.75">
      <c r="A816" s="11"/>
      <c r="B816" s="10" t="s">
        <v>4574</v>
      </c>
      <c r="C816" s="43" t="s">
        <v>2190</v>
      </c>
      <c r="D816" s="12" t="s">
        <v>683</v>
      </c>
      <c r="E816" s="38">
        <v>520</v>
      </c>
      <c r="F816" s="5" t="s">
        <v>4206</v>
      </c>
      <c r="G816" s="67">
        <v>0.1</v>
      </c>
      <c r="H816" s="73">
        <f t="shared" si="40"/>
        <v>52</v>
      </c>
      <c r="I816" s="36"/>
    </row>
    <row r="817" spans="1:9" s="13" customFormat="1" ht="12.75">
      <c r="A817" s="11" t="s">
        <v>2480</v>
      </c>
      <c r="B817" s="10" t="s">
        <v>2436</v>
      </c>
      <c r="C817" s="43" t="s">
        <v>2190</v>
      </c>
      <c r="D817" s="12" t="s">
        <v>2417</v>
      </c>
      <c r="E817" s="38">
        <v>1644</v>
      </c>
      <c r="F817" s="5" t="s">
        <v>4206</v>
      </c>
      <c r="G817" s="67">
        <v>0.1</v>
      </c>
      <c r="H817" s="73">
        <f t="shared" si="40"/>
        <v>164.4</v>
      </c>
      <c r="I817" s="36"/>
    </row>
    <row r="818" spans="1:9" s="13" customFormat="1" ht="12.75">
      <c r="A818" s="11"/>
      <c r="B818" s="10" t="s">
        <v>626</v>
      </c>
      <c r="C818" s="43" t="s">
        <v>2190</v>
      </c>
      <c r="D818" s="12" t="s">
        <v>3212</v>
      </c>
      <c r="E818" s="38">
        <v>1395</v>
      </c>
      <c r="F818" s="5" t="s">
        <v>4206</v>
      </c>
      <c r="G818" s="67">
        <v>0.1</v>
      </c>
      <c r="H818" s="73">
        <f t="shared" si="40"/>
        <v>139.5</v>
      </c>
      <c r="I818" s="36"/>
    </row>
    <row r="819" spans="1:9" s="13" customFormat="1" ht="12.75">
      <c r="A819" s="11"/>
      <c r="B819" s="10" t="s">
        <v>697</v>
      </c>
      <c r="C819" s="43" t="s">
        <v>2190</v>
      </c>
      <c r="D819" s="12" t="s">
        <v>696</v>
      </c>
      <c r="E819" s="38">
        <v>185</v>
      </c>
      <c r="F819" s="5" t="s">
        <v>4206</v>
      </c>
      <c r="G819" s="67">
        <v>0.1</v>
      </c>
      <c r="H819" s="73">
        <f>E819*G819</f>
        <v>18.5</v>
      </c>
      <c r="I819" s="36"/>
    </row>
    <row r="820" spans="1:9" s="13" customFormat="1" ht="12.75">
      <c r="A820" s="11"/>
      <c r="B820" s="10" t="s">
        <v>2035</v>
      </c>
      <c r="C820" s="43" t="s">
        <v>2190</v>
      </c>
      <c r="D820" s="12" t="s">
        <v>4179</v>
      </c>
      <c r="E820" s="38">
        <v>1048</v>
      </c>
      <c r="F820" s="5" t="s">
        <v>4206</v>
      </c>
      <c r="G820" s="67">
        <v>0.1</v>
      </c>
      <c r="H820" s="73">
        <f aca="true" t="shared" si="41" ref="H820:H836">E820*G820</f>
        <v>104.80000000000001</v>
      </c>
      <c r="I820" s="36"/>
    </row>
    <row r="821" spans="1:9" s="13" customFormat="1" ht="12.75">
      <c r="A821" s="11" t="s">
        <v>1074</v>
      </c>
      <c r="B821" s="10" t="s">
        <v>3591</v>
      </c>
      <c r="C821" s="43" t="s">
        <v>2190</v>
      </c>
      <c r="D821" s="12" t="s">
        <v>4658</v>
      </c>
      <c r="E821" s="38">
        <v>275</v>
      </c>
      <c r="F821" s="5" t="s">
        <v>4206</v>
      </c>
      <c r="G821" s="67">
        <v>0.06</v>
      </c>
      <c r="H821" s="73">
        <f t="shared" si="41"/>
        <v>16.5</v>
      </c>
      <c r="I821" s="36"/>
    </row>
    <row r="822" spans="1:9" s="13" customFormat="1" ht="12.75">
      <c r="A822" s="11"/>
      <c r="B822" s="10" t="s">
        <v>3739</v>
      </c>
      <c r="C822" s="43" t="s">
        <v>2190</v>
      </c>
      <c r="D822" s="12" t="s">
        <v>3738</v>
      </c>
      <c r="E822" s="38">
        <v>1830</v>
      </c>
      <c r="F822" s="5" t="s">
        <v>4206</v>
      </c>
      <c r="G822" s="67">
        <v>0.1</v>
      </c>
      <c r="H822" s="73">
        <f t="shared" si="41"/>
        <v>183</v>
      </c>
      <c r="I822" s="36"/>
    </row>
    <row r="823" spans="1:9" s="13" customFormat="1" ht="12.75">
      <c r="A823" s="11"/>
      <c r="B823" s="10" t="s">
        <v>3737</v>
      </c>
      <c r="C823" s="43" t="s">
        <v>2190</v>
      </c>
      <c r="D823" s="12" t="s">
        <v>3592</v>
      </c>
      <c r="E823" s="38">
        <v>415</v>
      </c>
      <c r="F823" s="5" t="s">
        <v>4206</v>
      </c>
      <c r="G823" s="67">
        <v>0.07</v>
      </c>
      <c r="H823" s="73">
        <f t="shared" si="41"/>
        <v>29.050000000000004</v>
      </c>
      <c r="I823" s="36"/>
    </row>
    <row r="824" spans="1:9" s="13" customFormat="1" ht="12.75">
      <c r="A824" s="11"/>
      <c r="B824" s="10" t="s">
        <v>1830</v>
      </c>
      <c r="C824" s="43" t="s">
        <v>2190</v>
      </c>
      <c r="D824" s="12" t="s">
        <v>1829</v>
      </c>
      <c r="E824" s="38">
        <v>340</v>
      </c>
      <c r="F824" s="5" t="s">
        <v>4206</v>
      </c>
      <c r="G824" s="67">
        <v>0.08</v>
      </c>
      <c r="H824" s="73">
        <f t="shared" si="41"/>
        <v>27.2</v>
      </c>
      <c r="I824" s="36"/>
    </row>
    <row r="825" spans="1:9" s="13" customFormat="1" ht="12.75">
      <c r="A825" s="11"/>
      <c r="B825" s="10" t="s">
        <v>2905</v>
      </c>
      <c r="C825" s="43" t="s">
        <v>2190</v>
      </c>
      <c r="D825" s="12" t="s">
        <v>2904</v>
      </c>
      <c r="E825" s="38">
        <v>130</v>
      </c>
      <c r="F825" s="5" t="s">
        <v>4206</v>
      </c>
      <c r="G825" s="67">
        <v>0.08</v>
      </c>
      <c r="H825" s="73">
        <f>E825*G825</f>
        <v>10.4</v>
      </c>
      <c r="I825" s="36"/>
    </row>
    <row r="826" spans="1:9" s="13" customFormat="1" ht="12.75">
      <c r="A826" s="11"/>
      <c r="B826" s="10" t="s">
        <v>4535</v>
      </c>
      <c r="C826" s="43" t="s">
        <v>2190</v>
      </c>
      <c r="D826" s="12" t="s">
        <v>3473</v>
      </c>
      <c r="E826" s="38">
        <v>1690</v>
      </c>
      <c r="F826" s="5" t="s">
        <v>4206</v>
      </c>
      <c r="G826" s="67">
        <v>0.05</v>
      </c>
      <c r="H826" s="73">
        <f t="shared" si="41"/>
        <v>84.5</v>
      </c>
      <c r="I826" s="36"/>
    </row>
    <row r="827" spans="1:9" s="13" customFormat="1" ht="12.75">
      <c r="A827" s="11"/>
      <c r="B827" s="10" t="s">
        <v>4536</v>
      </c>
      <c r="C827" s="43" t="s">
        <v>2190</v>
      </c>
      <c r="D827" s="12" t="s">
        <v>3575</v>
      </c>
      <c r="E827" s="38">
        <v>88</v>
      </c>
      <c r="F827" s="5" t="s">
        <v>4206</v>
      </c>
      <c r="G827" s="67">
        <v>0.05</v>
      </c>
      <c r="H827" s="73">
        <f t="shared" si="41"/>
        <v>4.4</v>
      </c>
      <c r="I827" s="36"/>
    </row>
    <row r="828" spans="1:9" s="13" customFormat="1" ht="12.75">
      <c r="A828" s="11"/>
      <c r="B828" s="10" t="s">
        <v>89</v>
      </c>
      <c r="C828" s="43" t="s">
        <v>2190</v>
      </c>
      <c r="D828" s="12" t="s">
        <v>612</v>
      </c>
      <c r="E828" s="38">
        <v>1225</v>
      </c>
      <c r="F828" s="5" t="s">
        <v>4206</v>
      </c>
      <c r="G828" s="67">
        <v>0.07</v>
      </c>
      <c r="H828" s="73">
        <f t="shared" si="41"/>
        <v>85.75000000000001</v>
      </c>
      <c r="I828" s="36"/>
    </row>
    <row r="829" spans="1:9" s="13" customFormat="1" ht="12.75">
      <c r="A829" s="11" t="s">
        <v>3545</v>
      </c>
      <c r="B829" s="10" t="s">
        <v>1094</v>
      </c>
      <c r="C829" s="43" t="s">
        <v>2190</v>
      </c>
      <c r="D829" s="12" t="s">
        <v>613</v>
      </c>
      <c r="E829" s="38">
        <v>1040</v>
      </c>
      <c r="F829" s="5" t="s">
        <v>4206</v>
      </c>
      <c r="G829" s="67">
        <v>0.05</v>
      </c>
      <c r="H829" s="73">
        <f t="shared" si="41"/>
        <v>52</v>
      </c>
      <c r="I829" s="36"/>
    </row>
    <row r="830" spans="1:9" s="13" customFormat="1" ht="12.75">
      <c r="A830" s="11"/>
      <c r="B830" s="10" t="s">
        <v>3335</v>
      </c>
      <c r="C830" s="43" t="s">
        <v>2190</v>
      </c>
      <c r="D830" s="12" t="s">
        <v>614</v>
      </c>
      <c r="E830" s="38">
        <v>135</v>
      </c>
      <c r="F830" s="5" t="s">
        <v>4206</v>
      </c>
      <c r="G830" s="67">
        <v>0.08</v>
      </c>
      <c r="H830" s="73">
        <f t="shared" si="41"/>
        <v>10.8</v>
      </c>
      <c r="I830" s="36"/>
    </row>
    <row r="831" spans="1:9" s="13" customFormat="1" ht="12.75">
      <c r="A831" s="11"/>
      <c r="B831" s="10" t="s">
        <v>98</v>
      </c>
      <c r="C831" s="43" t="s">
        <v>2190</v>
      </c>
      <c r="D831" s="12" t="s">
        <v>1097</v>
      </c>
      <c r="E831" s="38">
        <v>705</v>
      </c>
      <c r="F831" s="5" t="s">
        <v>4206</v>
      </c>
      <c r="G831" s="67">
        <v>0.07</v>
      </c>
      <c r="H831" s="73">
        <f t="shared" si="41"/>
        <v>49.35</v>
      </c>
      <c r="I831" s="36"/>
    </row>
    <row r="832" spans="1:9" s="13" customFormat="1" ht="12.75">
      <c r="A832" s="11"/>
      <c r="B832" s="10" t="s">
        <v>4703</v>
      </c>
      <c r="C832" s="43" t="s">
        <v>2190</v>
      </c>
      <c r="D832" s="12" t="s">
        <v>4702</v>
      </c>
      <c r="E832" s="38">
        <v>540</v>
      </c>
      <c r="F832" s="5" t="s">
        <v>4206</v>
      </c>
      <c r="G832" s="67">
        <v>0.08</v>
      </c>
      <c r="H832" s="73">
        <f t="shared" si="41"/>
        <v>43.2</v>
      </c>
      <c r="I832" s="36"/>
    </row>
    <row r="833" spans="1:9" s="13" customFormat="1" ht="12.75">
      <c r="A833" s="11"/>
      <c r="B833" s="10" t="s">
        <v>4705</v>
      </c>
      <c r="C833" s="43" t="s">
        <v>2190</v>
      </c>
      <c r="D833" s="12" t="s">
        <v>4704</v>
      </c>
      <c r="E833" s="38">
        <v>595</v>
      </c>
      <c r="F833" s="5" t="s">
        <v>4206</v>
      </c>
      <c r="G833" s="67">
        <v>0.06</v>
      </c>
      <c r="H833" s="73">
        <f t="shared" si="41"/>
        <v>35.699999999999996</v>
      </c>
      <c r="I833" s="36"/>
    </row>
    <row r="834" spans="1:9" s="13" customFormat="1" ht="12.75">
      <c r="A834" s="11"/>
      <c r="B834" s="10" t="s">
        <v>4864</v>
      </c>
      <c r="C834" s="43" t="s">
        <v>2190</v>
      </c>
      <c r="D834" s="12" t="s">
        <v>4860</v>
      </c>
      <c r="E834" s="38">
        <v>1595</v>
      </c>
      <c r="F834" s="5" t="s">
        <v>4206</v>
      </c>
      <c r="G834" s="67">
        <v>0.07</v>
      </c>
      <c r="H834" s="73">
        <f t="shared" si="41"/>
        <v>111.65</v>
      </c>
      <c r="I834" s="36"/>
    </row>
    <row r="835" spans="1:9" s="13" customFormat="1" ht="12.75">
      <c r="A835" s="11"/>
      <c r="B835" s="10" t="s">
        <v>4865</v>
      </c>
      <c r="C835" s="43" t="s">
        <v>2190</v>
      </c>
      <c r="D835" s="12" t="s">
        <v>4861</v>
      </c>
      <c r="E835" s="38">
        <v>750</v>
      </c>
      <c r="F835" s="5" t="s">
        <v>4206</v>
      </c>
      <c r="G835" s="67">
        <v>0.08</v>
      </c>
      <c r="H835" s="73">
        <f t="shared" si="41"/>
        <v>60</v>
      </c>
      <c r="I835" s="36"/>
    </row>
    <row r="836" spans="1:9" s="13" customFormat="1" ht="12.75">
      <c r="A836" s="11"/>
      <c r="B836" s="10" t="s">
        <v>4863</v>
      </c>
      <c r="C836" s="43" t="s">
        <v>2190</v>
      </c>
      <c r="D836" s="12" t="s">
        <v>4862</v>
      </c>
      <c r="E836" s="38">
        <v>43</v>
      </c>
      <c r="F836" s="5" t="s">
        <v>4206</v>
      </c>
      <c r="G836" s="67">
        <v>0.25</v>
      </c>
      <c r="H836" s="73">
        <f t="shared" si="41"/>
        <v>10.75</v>
      </c>
      <c r="I836" s="36"/>
    </row>
    <row r="837" spans="1:9" s="13" customFormat="1" ht="12.75">
      <c r="A837" s="11"/>
      <c r="B837" s="10" t="s">
        <v>2037</v>
      </c>
      <c r="C837" s="43" t="s">
        <v>2190</v>
      </c>
      <c r="D837" s="12" t="s">
        <v>2036</v>
      </c>
      <c r="E837" s="38">
        <v>840</v>
      </c>
      <c r="F837" s="5" t="s">
        <v>4206</v>
      </c>
      <c r="G837" s="67">
        <v>0.08</v>
      </c>
      <c r="H837" s="73">
        <f aca="true" t="shared" si="42" ref="H837:H856">E837*G837</f>
        <v>67.2</v>
      </c>
      <c r="I837" s="36"/>
    </row>
    <row r="838" spans="1:9" s="13" customFormat="1" ht="12.75">
      <c r="A838" s="11"/>
      <c r="B838" s="10" t="s">
        <v>3291</v>
      </c>
      <c r="C838" s="43" t="s">
        <v>2190</v>
      </c>
      <c r="D838" s="12" t="s">
        <v>2038</v>
      </c>
      <c r="E838" s="38">
        <v>1040</v>
      </c>
      <c r="F838" s="5" t="s">
        <v>4206</v>
      </c>
      <c r="G838" s="67">
        <v>0.08</v>
      </c>
      <c r="H838" s="73">
        <f t="shared" si="42"/>
        <v>83.2</v>
      </c>
      <c r="I838" s="36"/>
    </row>
    <row r="839" spans="1:9" s="13" customFormat="1" ht="12.75">
      <c r="A839" s="11"/>
      <c r="B839" s="10" t="s">
        <v>4500</v>
      </c>
      <c r="C839" s="43" t="s">
        <v>2190</v>
      </c>
      <c r="D839" s="12" t="s">
        <v>4499</v>
      </c>
      <c r="E839" s="38">
        <v>122</v>
      </c>
      <c r="F839" s="5" t="s">
        <v>4206</v>
      </c>
      <c r="G839" s="67">
        <v>0.09</v>
      </c>
      <c r="H839" s="73">
        <f t="shared" si="42"/>
        <v>10.98</v>
      </c>
      <c r="I839" s="36"/>
    </row>
    <row r="840" spans="1:9" s="13" customFormat="1" ht="12.75">
      <c r="A840" s="11"/>
      <c r="B840" s="10" t="s">
        <v>4502</v>
      </c>
      <c r="C840" s="43" t="s">
        <v>2190</v>
      </c>
      <c r="D840" s="12" t="s">
        <v>4501</v>
      </c>
      <c r="E840" s="38">
        <v>7</v>
      </c>
      <c r="F840" s="5" t="s">
        <v>4206</v>
      </c>
      <c r="G840" s="67">
        <v>0.1</v>
      </c>
      <c r="H840" s="73">
        <f t="shared" si="42"/>
        <v>0.7000000000000001</v>
      </c>
      <c r="I840" s="36"/>
    </row>
    <row r="841" spans="1:9" s="13" customFormat="1" ht="12.75">
      <c r="A841" s="11"/>
      <c r="B841" s="10" t="s">
        <v>4295</v>
      </c>
      <c r="C841" s="43" t="s">
        <v>2190</v>
      </c>
      <c r="D841" s="12" t="s">
        <v>2052</v>
      </c>
      <c r="E841" s="38">
        <v>5</v>
      </c>
      <c r="F841" s="5" t="s">
        <v>4206</v>
      </c>
      <c r="G841" s="67">
        <v>0.2</v>
      </c>
      <c r="H841" s="73">
        <f t="shared" si="42"/>
        <v>1</v>
      </c>
      <c r="I841" s="36"/>
    </row>
    <row r="842" spans="1:9" s="13" customFormat="1" ht="12.75">
      <c r="A842" s="11"/>
      <c r="B842" s="10" t="s">
        <v>4315</v>
      </c>
      <c r="C842" s="43" t="s">
        <v>2190</v>
      </c>
      <c r="D842" s="12" t="s">
        <v>4503</v>
      </c>
      <c r="E842" s="38">
        <v>875</v>
      </c>
      <c r="F842" s="5" t="s">
        <v>4206</v>
      </c>
      <c r="G842" s="67">
        <v>0.1</v>
      </c>
      <c r="H842" s="73">
        <f t="shared" si="42"/>
        <v>87.5</v>
      </c>
      <c r="I842" s="36"/>
    </row>
    <row r="843" spans="1:9" s="13" customFormat="1" ht="12.75">
      <c r="A843" s="11"/>
      <c r="B843" s="10" t="s">
        <v>1086</v>
      </c>
      <c r="C843" s="43" t="s">
        <v>2190</v>
      </c>
      <c r="D843" s="12" t="s">
        <v>1085</v>
      </c>
      <c r="E843" s="38">
        <v>485</v>
      </c>
      <c r="F843" s="5" t="s">
        <v>4206</v>
      </c>
      <c r="G843" s="67">
        <v>0.1</v>
      </c>
      <c r="H843" s="73">
        <f>E843*G843</f>
        <v>48.5</v>
      </c>
      <c r="I843" s="36"/>
    </row>
    <row r="844" spans="1:9" s="13" customFormat="1" ht="12.75">
      <c r="A844" s="11"/>
      <c r="B844" s="10" t="s">
        <v>3156</v>
      </c>
      <c r="C844" s="43" t="s">
        <v>2190</v>
      </c>
      <c r="D844" s="12" t="s">
        <v>3157</v>
      </c>
      <c r="E844" s="38">
        <v>19</v>
      </c>
      <c r="F844" s="5" t="s">
        <v>4206</v>
      </c>
      <c r="G844" s="67">
        <v>0.1</v>
      </c>
      <c r="H844" s="73">
        <f t="shared" si="42"/>
        <v>1.9000000000000001</v>
      </c>
      <c r="I844" s="36"/>
    </row>
    <row r="845" spans="1:9" s="13" customFormat="1" ht="12.75">
      <c r="A845" s="11"/>
      <c r="B845" s="10" t="s">
        <v>2046</v>
      </c>
      <c r="C845" s="43" t="s">
        <v>2190</v>
      </c>
      <c r="D845" s="12" t="s">
        <v>2045</v>
      </c>
      <c r="E845" s="38">
        <v>130</v>
      </c>
      <c r="F845" s="5" t="s">
        <v>4206</v>
      </c>
      <c r="G845" s="67">
        <v>0.1</v>
      </c>
      <c r="H845" s="73">
        <f>E845*G845</f>
        <v>13</v>
      </c>
      <c r="I845" s="36"/>
    </row>
    <row r="846" spans="1:9" s="13" customFormat="1" ht="12.75">
      <c r="A846" s="11"/>
      <c r="B846" s="10" t="s">
        <v>4185</v>
      </c>
      <c r="C846" s="43" t="s">
        <v>2190</v>
      </c>
      <c r="D846" s="12" t="s">
        <v>1514</v>
      </c>
      <c r="E846" s="38">
        <v>26</v>
      </c>
      <c r="F846" s="5" t="s">
        <v>4206</v>
      </c>
      <c r="G846" s="67">
        <v>0.12</v>
      </c>
      <c r="H846" s="73">
        <f>E846*G846</f>
        <v>3.12</v>
      </c>
      <c r="I846" s="36"/>
    </row>
    <row r="847" spans="1:9" s="13" customFormat="1" ht="12.75">
      <c r="A847" s="11"/>
      <c r="B847" s="10" t="s">
        <v>4184</v>
      </c>
      <c r="C847" s="43" t="s">
        <v>2190</v>
      </c>
      <c r="D847" s="12" t="s">
        <v>1515</v>
      </c>
      <c r="E847" s="38">
        <v>64</v>
      </c>
      <c r="F847" s="5" t="s">
        <v>4206</v>
      </c>
      <c r="G847" s="67">
        <v>0.15</v>
      </c>
      <c r="H847" s="73">
        <f t="shared" si="42"/>
        <v>9.6</v>
      </c>
      <c r="I847" s="36"/>
    </row>
    <row r="848" spans="1:9" s="13" customFormat="1" ht="12.75">
      <c r="A848" s="11" t="s">
        <v>2098</v>
      </c>
      <c r="B848" s="10" t="s">
        <v>1353</v>
      </c>
      <c r="C848" s="43" t="s">
        <v>2190</v>
      </c>
      <c r="D848" s="12" t="s">
        <v>641</v>
      </c>
      <c r="E848" s="38">
        <v>25000</v>
      </c>
      <c r="F848" s="5" t="s">
        <v>4206</v>
      </c>
      <c r="G848" s="67">
        <v>0.01</v>
      </c>
      <c r="H848" s="73">
        <f t="shared" si="42"/>
        <v>250</v>
      </c>
      <c r="I848" s="36" t="s">
        <v>2067</v>
      </c>
    </row>
    <row r="849" spans="1:9" s="13" customFormat="1" ht="12.75">
      <c r="A849" s="11"/>
      <c r="B849" s="10" t="s">
        <v>119</v>
      </c>
      <c r="C849" s="43" t="s">
        <v>2190</v>
      </c>
      <c r="D849" s="12" t="s">
        <v>118</v>
      </c>
      <c r="E849" s="38">
        <v>2000</v>
      </c>
      <c r="F849" s="5" t="s">
        <v>4206</v>
      </c>
      <c r="G849" s="67">
        <v>0.02</v>
      </c>
      <c r="H849" s="73">
        <f t="shared" si="42"/>
        <v>40</v>
      </c>
      <c r="I849" s="36"/>
    </row>
    <row r="850" spans="2:9" s="13" customFormat="1" ht="12.75">
      <c r="B850" s="10" t="s">
        <v>3500</v>
      </c>
      <c r="C850" s="43" t="s">
        <v>2190</v>
      </c>
      <c r="D850" s="12" t="s">
        <v>3499</v>
      </c>
      <c r="E850" s="38">
        <v>1300</v>
      </c>
      <c r="F850" s="5" t="s">
        <v>4206</v>
      </c>
      <c r="G850" s="67">
        <v>0.025</v>
      </c>
      <c r="H850" s="73">
        <f t="shared" si="42"/>
        <v>32.5</v>
      </c>
      <c r="I850" s="36"/>
    </row>
    <row r="851" spans="1:9" s="13" customFormat="1" ht="12.75">
      <c r="A851" s="11"/>
      <c r="B851" s="10" t="s">
        <v>3505</v>
      </c>
      <c r="C851" s="43" t="s">
        <v>2190</v>
      </c>
      <c r="D851" s="12" t="s">
        <v>3506</v>
      </c>
      <c r="E851" s="38">
        <v>700</v>
      </c>
      <c r="F851" s="5" t="s">
        <v>4206</v>
      </c>
      <c r="G851" s="67">
        <v>0.03</v>
      </c>
      <c r="H851" s="73">
        <f t="shared" si="42"/>
        <v>21</v>
      </c>
      <c r="I851" s="36"/>
    </row>
    <row r="852" spans="1:9" s="13" customFormat="1" ht="12.75">
      <c r="A852" s="11"/>
      <c r="B852" s="10" t="s">
        <v>2064</v>
      </c>
      <c r="C852" s="43" t="s">
        <v>2190</v>
      </c>
      <c r="D852" s="12" t="s">
        <v>2063</v>
      </c>
      <c r="E852" s="38">
        <v>230</v>
      </c>
      <c r="F852" s="5" t="s">
        <v>4206</v>
      </c>
      <c r="G852" s="67">
        <v>0.035</v>
      </c>
      <c r="H852" s="73">
        <f>E852*G852</f>
        <v>8.05</v>
      </c>
      <c r="I852" s="36"/>
    </row>
    <row r="853" spans="1:9" s="13" customFormat="1" ht="12.75">
      <c r="A853" s="11"/>
      <c r="B853" s="10" t="s">
        <v>3599</v>
      </c>
      <c r="C853" s="43" t="s">
        <v>2190</v>
      </c>
      <c r="D853" s="12" t="s">
        <v>3600</v>
      </c>
      <c r="E853" s="38">
        <v>88</v>
      </c>
      <c r="F853" s="5" t="s">
        <v>4206</v>
      </c>
      <c r="G853" s="67">
        <v>0.05</v>
      </c>
      <c r="H853" s="73">
        <f>E853*G853</f>
        <v>4.4</v>
      </c>
      <c r="I853" s="36"/>
    </row>
    <row r="854" spans="1:9" s="13" customFormat="1" ht="12.75">
      <c r="A854" s="11"/>
      <c r="B854" s="10" t="s">
        <v>3736</v>
      </c>
      <c r="C854" s="43" t="s">
        <v>2190</v>
      </c>
      <c r="D854" s="12" t="s">
        <v>3611</v>
      </c>
      <c r="E854" s="38">
        <v>3800</v>
      </c>
      <c r="F854" s="5" t="s">
        <v>4206</v>
      </c>
      <c r="G854" s="67">
        <v>0.02</v>
      </c>
      <c r="H854" s="73">
        <f>E854*G854</f>
        <v>76</v>
      </c>
      <c r="I854" s="36" t="s">
        <v>727</v>
      </c>
    </row>
    <row r="855" spans="2:9" s="13" customFormat="1" ht="12.75">
      <c r="B855" s="10" t="s">
        <v>3504</v>
      </c>
      <c r="C855" s="43" t="s">
        <v>2190</v>
      </c>
      <c r="D855" s="12" t="s">
        <v>3501</v>
      </c>
      <c r="E855" s="38">
        <v>1950</v>
      </c>
      <c r="F855" s="5" t="s">
        <v>4206</v>
      </c>
      <c r="G855" s="67">
        <v>0.025</v>
      </c>
      <c r="H855" s="73">
        <f>E855*G855</f>
        <v>48.75</v>
      </c>
      <c r="I855" s="36" t="s">
        <v>728</v>
      </c>
    </row>
    <row r="856" spans="1:9" s="13" customFormat="1" ht="12.75">
      <c r="A856" s="11"/>
      <c r="B856" s="10" t="s">
        <v>3507</v>
      </c>
      <c r="C856" s="43" t="s">
        <v>2190</v>
      </c>
      <c r="D856" s="12" t="s">
        <v>3508</v>
      </c>
      <c r="E856" s="38">
        <v>3000</v>
      </c>
      <c r="F856" s="5" t="s">
        <v>4206</v>
      </c>
      <c r="G856" s="67">
        <v>0.015</v>
      </c>
      <c r="H856" s="73">
        <f t="shared" si="42"/>
        <v>45</v>
      </c>
      <c r="I856" s="36" t="s">
        <v>729</v>
      </c>
    </row>
    <row r="857" spans="1:9" s="13" customFormat="1" ht="12.75">
      <c r="A857" s="28"/>
      <c r="B857" s="10" t="s">
        <v>1003</v>
      </c>
      <c r="C857" s="43" t="s">
        <v>2190</v>
      </c>
      <c r="D857" s="12" t="s">
        <v>1002</v>
      </c>
      <c r="E857" s="38">
        <v>32</v>
      </c>
      <c r="F857" s="5" t="s">
        <v>4206</v>
      </c>
      <c r="G857" s="67">
        <v>0.25</v>
      </c>
      <c r="H857" s="73">
        <f>E857*G857</f>
        <v>8</v>
      </c>
      <c r="I857" s="36"/>
    </row>
    <row r="858" spans="1:9" s="13" customFormat="1" ht="12.75">
      <c r="A858" s="11"/>
      <c r="B858" s="10" t="s">
        <v>682</v>
      </c>
      <c r="C858" s="43" t="s">
        <v>2190</v>
      </c>
      <c r="D858" s="12" t="s">
        <v>681</v>
      </c>
      <c r="E858" s="38">
        <v>458</v>
      </c>
      <c r="F858" s="5" t="s">
        <v>4206</v>
      </c>
      <c r="G858" s="67">
        <v>0.05</v>
      </c>
      <c r="H858" s="73">
        <f aca="true" t="shared" si="43" ref="H858:H867">E858*G858</f>
        <v>22.900000000000002</v>
      </c>
      <c r="I858" s="36"/>
    </row>
    <row r="859" spans="1:9" s="13" customFormat="1" ht="12.75">
      <c r="A859" s="11"/>
      <c r="B859" s="10" t="s">
        <v>2155</v>
      </c>
      <c r="C859" s="43" t="s">
        <v>2190</v>
      </c>
      <c r="D859" s="12" t="s">
        <v>627</v>
      </c>
      <c r="E859" s="38">
        <v>670</v>
      </c>
      <c r="F859" s="5" t="s">
        <v>4206</v>
      </c>
      <c r="G859" s="67">
        <v>0.07</v>
      </c>
      <c r="H859" s="73">
        <f>E859*G859</f>
        <v>46.900000000000006</v>
      </c>
      <c r="I859" s="36" t="s">
        <v>730</v>
      </c>
    </row>
    <row r="860" spans="1:9" s="13" customFormat="1" ht="12.75">
      <c r="A860" s="11"/>
      <c r="B860" s="10" t="s">
        <v>4917</v>
      </c>
      <c r="C860" s="43" t="s">
        <v>2190</v>
      </c>
      <c r="D860" s="12" t="s">
        <v>5125</v>
      </c>
      <c r="E860" s="38">
        <v>65</v>
      </c>
      <c r="F860" s="5" t="s">
        <v>4206</v>
      </c>
      <c r="G860" s="67">
        <v>0.15</v>
      </c>
      <c r="H860" s="73">
        <f t="shared" si="43"/>
        <v>9.75</v>
      </c>
      <c r="I860" s="36"/>
    </row>
    <row r="861" spans="1:9" s="13" customFormat="1" ht="12.75">
      <c r="A861" s="11"/>
      <c r="B861" s="10" t="s">
        <v>1007</v>
      </c>
      <c r="C861" s="43" t="s">
        <v>2190</v>
      </c>
      <c r="D861" s="12" t="s">
        <v>1236</v>
      </c>
      <c r="E861" s="38">
        <v>163</v>
      </c>
      <c r="F861" s="5" t="s">
        <v>4206</v>
      </c>
      <c r="G861" s="67">
        <v>0.15</v>
      </c>
      <c r="H861" s="73">
        <f>E861*G861</f>
        <v>24.45</v>
      </c>
      <c r="I861" s="36"/>
    </row>
    <row r="862" spans="1:9" s="13" customFormat="1" ht="12.75">
      <c r="A862" s="11"/>
      <c r="B862" s="10" t="s">
        <v>3579</v>
      </c>
      <c r="C862" s="43" t="s">
        <v>2190</v>
      </c>
      <c r="D862" s="12" t="s">
        <v>1010</v>
      </c>
      <c r="E862" s="38">
        <v>1420</v>
      </c>
      <c r="F862" s="5" t="s">
        <v>4206</v>
      </c>
      <c r="G862" s="67">
        <v>0.12</v>
      </c>
      <c r="H862" s="73">
        <f>E862*G862</f>
        <v>170.4</v>
      </c>
      <c r="I862" s="36"/>
    </row>
    <row r="863" spans="1:9" s="13" customFormat="1" ht="12.75">
      <c r="A863" s="11"/>
      <c r="B863" s="10" t="s">
        <v>998</v>
      </c>
      <c r="C863" s="43" t="s">
        <v>2190</v>
      </c>
      <c r="D863" s="12" t="s">
        <v>3601</v>
      </c>
      <c r="E863" s="38">
        <v>31</v>
      </c>
      <c r="F863" s="5" t="s">
        <v>4206</v>
      </c>
      <c r="G863" s="67">
        <v>0.12</v>
      </c>
      <c r="H863" s="73">
        <f t="shared" si="43"/>
        <v>3.7199999999999998</v>
      </c>
      <c r="I863" s="36"/>
    </row>
    <row r="864" spans="1:9" s="13" customFormat="1" ht="12.75">
      <c r="A864" s="11"/>
      <c r="B864" s="10" t="s">
        <v>4361</v>
      </c>
      <c r="C864" s="43" t="s">
        <v>2190</v>
      </c>
      <c r="D864" s="12" t="s">
        <v>1937</v>
      </c>
      <c r="E864" s="38">
        <v>2</v>
      </c>
      <c r="F864" s="5" t="s">
        <v>4206</v>
      </c>
      <c r="G864" s="67">
        <v>0.1</v>
      </c>
      <c r="H864" s="73">
        <f>E864*G864</f>
        <v>0.2</v>
      </c>
      <c r="I864" s="36"/>
    </row>
    <row r="865" spans="1:9" s="13" customFormat="1" ht="12.75">
      <c r="A865" s="11"/>
      <c r="B865" s="10" t="s">
        <v>2050</v>
      </c>
      <c r="C865" s="43" t="s">
        <v>2190</v>
      </c>
      <c r="D865" s="12" t="s">
        <v>3292</v>
      </c>
      <c r="E865" s="38">
        <v>935</v>
      </c>
      <c r="F865" s="5" t="s">
        <v>4206</v>
      </c>
      <c r="G865" s="67">
        <v>0.1</v>
      </c>
      <c r="H865" s="73">
        <f>E865*G865</f>
        <v>93.5</v>
      </c>
      <c r="I865" s="36"/>
    </row>
    <row r="866" spans="1:9" s="13" customFormat="1" ht="12.75">
      <c r="A866" s="11" t="s">
        <v>3570</v>
      </c>
      <c r="B866" s="10" t="s">
        <v>2049</v>
      </c>
      <c r="C866" s="43" t="s">
        <v>2190</v>
      </c>
      <c r="D866" s="12" t="s">
        <v>2048</v>
      </c>
      <c r="E866" s="38">
        <v>80</v>
      </c>
      <c r="F866" s="5" t="s">
        <v>4206</v>
      </c>
      <c r="G866" s="67">
        <v>0.1142</v>
      </c>
      <c r="H866" s="73">
        <f t="shared" si="43"/>
        <v>9.136</v>
      </c>
      <c r="I866" s="36"/>
    </row>
    <row r="867" spans="1:9" s="13" customFormat="1" ht="12.75">
      <c r="A867" s="11"/>
      <c r="B867" s="10" t="s">
        <v>4062</v>
      </c>
      <c r="C867" s="43" t="s">
        <v>2190</v>
      </c>
      <c r="D867" s="12" t="s">
        <v>2051</v>
      </c>
      <c r="E867" s="38">
        <v>3</v>
      </c>
      <c r="F867" s="5" t="s">
        <v>4206</v>
      </c>
      <c r="G867" s="67">
        <v>0.2</v>
      </c>
      <c r="H867" s="73">
        <f t="shared" si="43"/>
        <v>0.6000000000000001</v>
      </c>
      <c r="I867" s="36"/>
    </row>
    <row r="868" spans="1:9" s="13" customFormat="1" ht="12.75">
      <c r="A868" s="11"/>
      <c r="B868" s="10"/>
      <c r="C868" s="43" t="s">
        <v>2190</v>
      </c>
      <c r="D868" s="12" t="s">
        <v>2634</v>
      </c>
      <c r="E868" s="38">
        <v>9</v>
      </c>
      <c r="F868" s="5" t="s">
        <v>4206</v>
      </c>
      <c r="G868" s="67">
        <v>0.15</v>
      </c>
      <c r="H868" s="73">
        <f aca="true" t="shared" si="44" ref="H868:H885">E868*G868</f>
        <v>1.3499999999999999</v>
      </c>
      <c r="I868" s="36"/>
    </row>
    <row r="869" spans="1:9" s="13" customFormat="1" ht="12.75">
      <c r="A869" s="11"/>
      <c r="B869" s="10" t="s">
        <v>4297</v>
      </c>
      <c r="C869" s="43" t="s">
        <v>2190</v>
      </c>
      <c r="D869" s="12" t="s">
        <v>4296</v>
      </c>
      <c r="E869" s="38">
        <v>147</v>
      </c>
      <c r="F869" s="5" t="s">
        <v>4206</v>
      </c>
      <c r="G869" s="67">
        <v>0.5</v>
      </c>
      <c r="H869" s="73">
        <f t="shared" si="44"/>
        <v>73.5</v>
      </c>
      <c r="I869" s="36"/>
    </row>
    <row r="870" spans="1:9" s="13" customFormat="1" ht="12.75">
      <c r="A870" s="11"/>
      <c r="B870" s="10" t="s">
        <v>3730</v>
      </c>
      <c r="C870" s="43" t="s">
        <v>2190</v>
      </c>
      <c r="D870" s="12" t="s">
        <v>3594</v>
      </c>
      <c r="E870" s="38">
        <v>8</v>
      </c>
      <c r="F870" s="5" t="s">
        <v>4206</v>
      </c>
      <c r="G870" s="67">
        <v>0.15</v>
      </c>
      <c r="H870" s="73">
        <f t="shared" si="44"/>
        <v>1.2</v>
      </c>
      <c r="I870" s="36"/>
    </row>
    <row r="871" spans="1:9" s="13" customFormat="1" ht="12.75">
      <c r="A871" s="11"/>
      <c r="B871" s="10" t="s">
        <v>2908</v>
      </c>
      <c r="C871" s="43" t="s">
        <v>2190</v>
      </c>
      <c r="D871" s="12" t="s">
        <v>2907</v>
      </c>
      <c r="E871" s="38">
        <v>234</v>
      </c>
      <c r="F871" s="5" t="s">
        <v>4206</v>
      </c>
      <c r="G871" s="67">
        <v>0.12</v>
      </c>
      <c r="H871" s="73">
        <f>E871*G871</f>
        <v>28.08</v>
      </c>
      <c r="I871" s="36"/>
    </row>
    <row r="872" spans="1:9" s="13" customFormat="1" ht="12.75">
      <c r="A872" s="11"/>
      <c r="B872" s="10" t="s">
        <v>4534</v>
      </c>
      <c r="C872" s="43" t="s">
        <v>2190</v>
      </c>
      <c r="D872" s="12" t="s">
        <v>615</v>
      </c>
      <c r="E872" s="38">
        <v>400</v>
      </c>
      <c r="F872" s="5" t="s">
        <v>4206</v>
      </c>
      <c r="G872" s="67">
        <v>0.12</v>
      </c>
      <c r="H872" s="73">
        <f t="shared" si="44"/>
        <v>48</v>
      </c>
      <c r="I872" s="36"/>
    </row>
    <row r="873" spans="1:9" s="13" customFormat="1" ht="12.75">
      <c r="A873" s="11"/>
      <c r="B873" s="10" t="s">
        <v>4534</v>
      </c>
      <c r="C873" s="43" t="s">
        <v>2190</v>
      </c>
      <c r="D873" s="12" t="s">
        <v>615</v>
      </c>
      <c r="E873" s="38">
        <v>400</v>
      </c>
      <c r="F873" s="5" t="s">
        <v>4206</v>
      </c>
      <c r="G873" s="67">
        <v>0.12</v>
      </c>
      <c r="H873" s="73">
        <f>E873*G873</f>
        <v>48</v>
      </c>
      <c r="I873" s="36"/>
    </row>
    <row r="874" spans="1:9" s="13" customFormat="1" ht="12.75">
      <c r="A874" s="11"/>
      <c r="B874" s="10" t="s">
        <v>4178</v>
      </c>
      <c r="C874" s="43" t="s">
        <v>2190</v>
      </c>
      <c r="D874" s="12" t="s">
        <v>68</v>
      </c>
      <c r="E874" s="38">
        <v>620</v>
      </c>
      <c r="F874" s="5" t="s">
        <v>4206</v>
      </c>
      <c r="G874" s="67">
        <v>0.13</v>
      </c>
      <c r="H874" s="73">
        <f>E874*G874</f>
        <v>80.60000000000001</v>
      </c>
      <c r="I874" s="36"/>
    </row>
    <row r="875" spans="1:9" s="13" customFormat="1" ht="12.75">
      <c r="A875" s="11"/>
      <c r="B875" s="10" t="s">
        <v>2044</v>
      </c>
      <c r="C875" s="43" t="s">
        <v>2190</v>
      </c>
      <c r="D875" s="12" t="s">
        <v>1087</v>
      </c>
      <c r="E875" s="38">
        <v>645</v>
      </c>
      <c r="F875" s="5" t="s">
        <v>4206</v>
      </c>
      <c r="G875" s="67">
        <v>0.15</v>
      </c>
      <c r="H875" s="73">
        <f t="shared" si="44"/>
        <v>96.75</v>
      </c>
      <c r="I875" s="36"/>
    </row>
    <row r="876" spans="1:9" s="13" customFormat="1" ht="12.75">
      <c r="A876" s="11"/>
      <c r="B876" s="10" t="s">
        <v>4631</v>
      </c>
      <c r="C876" s="43" t="s">
        <v>2190</v>
      </c>
      <c r="D876" s="12" t="s">
        <v>4630</v>
      </c>
      <c r="E876" s="38">
        <v>29</v>
      </c>
      <c r="F876" s="5" t="s">
        <v>4206</v>
      </c>
      <c r="G876" s="67">
        <v>1</v>
      </c>
      <c r="H876" s="73">
        <f>E876*G876</f>
        <v>29</v>
      </c>
      <c r="I876" s="36"/>
    </row>
    <row r="877" spans="1:9" s="13" customFormat="1" ht="12.75">
      <c r="A877" s="11"/>
      <c r="B877" s="10" t="s">
        <v>4633</v>
      </c>
      <c r="C877" s="43" t="s">
        <v>2190</v>
      </c>
      <c r="D877" s="12" t="s">
        <v>4632</v>
      </c>
      <c r="E877" s="38">
        <v>14</v>
      </c>
      <c r="F877" s="5" t="s">
        <v>4206</v>
      </c>
      <c r="G877" s="67">
        <v>1</v>
      </c>
      <c r="H877" s="73">
        <f>E877*G877</f>
        <v>14</v>
      </c>
      <c r="I877" s="36"/>
    </row>
    <row r="878" spans="1:9" s="13" customFormat="1" ht="12.75">
      <c r="A878" s="11"/>
      <c r="B878" s="10" t="s">
        <v>1084</v>
      </c>
      <c r="C878" s="43" t="s">
        <v>2190</v>
      </c>
      <c r="D878" s="12" t="s">
        <v>1083</v>
      </c>
      <c r="E878" s="38">
        <v>440</v>
      </c>
      <c r="F878" s="5" t="s">
        <v>4206</v>
      </c>
      <c r="G878" s="67">
        <v>0.12</v>
      </c>
      <c r="H878" s="73">
        <f>E878*G878</f>
        <v>52.8</v>
      </c>
      <c r="I878" s="36"/>
    </row>
    <row r="879" spans="1:9" s="13" customFormat="1" ht="12.75">
      <c r="A879" s="11"/>
      <c r="B879" s="10" t="s">
        <v>1513</v>
      </c>
      <c r="C879" s="43" t="s">
        <v>2190</v>
      </c>
      <c r="D879" s="12" t="s">
        <v>1938</v>
      </c>
      <c r="E879" s="38">
        <v>256</v>
      </c>
      <c r="F879" s="5" t="s">
        <v>4206</v>
      </c>
      <c r="G879" s="67">
        <v>0.15</v>
      </c>
      <c r="H879" s="73">
        <f t="shared" si="44"/>
        <v>38.4</v>
      </c>
      <c r="I879" s="36"/>
    </row>
    <row r="880" spans="1:9" s="13" customFormat="1" ht="12.75">
      <c r="A880" s="11"/>
      <c r="B880" s="10" t="s">
        <v>798</v>
      </c>
      <c r="C880" s="43" t="s">
        <v>2190</v>
      </c>
      <c r="D880" s="12"/>
      <c r="E880" s="38">
        <v>320</v>
      </c>
      <c r="F880" s="5" t="s">
        <v>4206</v>
      </c>
      <c r="G880" s="67">
        <v>0.12</v>
      </c>
      <c r="H880" s="73">
        <f t="shared" si="44"/>
        <v>38.4</v>
      </c>
      <c r="I880" s="36"/>
    </row>
    <row r="881" spans="1:9" s="13" customFormat="1" ht="12.75">
      <c r="A881" s="11"/>
      <c r="B881" s="10" t="s">
        <v>1096</v>
      </c>
      <c r="C881" s="43" t="s">
        <v>2190</v>
      </c>
      <c r="D881" s="12"/>
      <c r="E881" s="38">
        <v>220</v>
      </c>
      <c r="F881" s="5" t="s">
        <v>4206</v>
      </c>
      <c r="G881" s="67">
        <v>0.1</v>
      </c>
      <c r="H881" s="73">
        <f>E881*G881</f>
        <v>22</v>
      </c>
      <c r="I881" s="36"/>
    </row>
    <row r="882" spans="1:9" s="13" customFormat="1" ht="12.75">
      <c r="A882" s="11"/>
      <c r="B882" s="10" t="s">
        <v>2484</v>
      </c>
      <c r="C882" s="43" t="s">
        <v>2190</v>
      </c>
      <c r="D882" s="12" t="s">
        <v>752</v>
      </c>
      <c r="E882" s="38">
        <v>6000</v>
      </c>
      <c r="F882" s="5" t="s">
        <v>4206</v>
      </c>
      <c r="G882" s="67">
        <v>0.1</v>
      </c>
      <c r="H882" s="73">
        <f>E882*G882</f>
        <v>600</v>
      </c>
      <c r="I882" s="36"/>
    </row>
    <row r="883" spans="1:9" s="13" customFormat="1" ht="12.75">
      <c r="A883" s="11"/>
      <c r="B883" s="10" t="s">
        <v>2485</v>
      </c>
      <c r="C883" s="43" t="s">
        <v>2190</v>
      </c>
      <c r="D883" s="12"/>
      <c r="E883" s="38">
        <v>2000</v>
      </c>
      <c r="F883" s="5" t="s">
        <v>4206</v>
      </c>
      <c r="G883" s="67">
        <v>0.1</v>
      </c>
      <c r="H883" s="73">
        <f t="shared" si="44"/>
        <v>200</v>
      </c>
      <c r="I883" s="36"/>
    </row>
    <row r="884" spans="1:9" s="13" customFormat="1" ht="12.75">
      <c r="A884" s="11"/>
      <c r="B884" s="10" t="s">
        <v>4180</v>
      </c>
      <c r="C884" s="43" t="s">
        <v>2190</v>
      </c>
      <c r="D884" s="12" t="s">
        <v>791</v>
      </c>
      <c r="E884" s="38">
        <v>2285</v>
      </c>
      <c r="F884" s="5" t="s">
        <v>4206</v>
      </c>
      <c r="G884" s="67">
        <v>0.1</v>
      </c>
      <c r="H884" s="73">
        <f t="shared" si="44"/>
        <v>228.5</v>
      </c>
      <c r="I884" s="36"/>
    </row>
    <row r="885" spans="1:9" s="13" customFormat="1" ht="12.75">
      <c r="A885" s="11"/>
      <c r="B885" s="10" t="s">
        <v>2189</v>
      </c>
      <c r="C885" s="43" t="s">
        <v>2187</v>
      </c>
      <c r="D885" s="12" t="s">
        <v>2188</v>
      </c>
      <c r="E885" s="38">
        <v>9</v>
      </c>
      <c r="F885" s="5" t="s">
        <v>4206</v>
      </c>
      <c r="G885" s="67">
        <v>5</v>
      </c>
      <c r="H885" s="73">
        <f t="shared" si="44"/>
        <v>45</v>
      </c>
      <c r="I885" s="36"/>
    </row>
    <row r="886" spans="1:9" s="13" customFormat="1" ht="12.75">
      <c r="A886" s="11"/>
      <c r="B886" s="13" t="s">
        <v>2269</v>
      </c>
      <c r="C886" s="43" t="s">
        <v>2268</v>
      </c>
      <c r="D886" s="10" t="s">
        <v>2267</v>
      </c>
      <c r="E886" s="38">
        <v>1</v>
      </c>
      <c r="F886" s="5" t="s">
        <v>4206</v>
      </c>
      <c r="G886" s="67">
        <v>20</v>
      </c>
      <c r="H886" s="73">
        <f aca="true" t="shared" si="45" ref="H886:H970">E886*G886</f>
        <v>20</v>
      </c>
      <c r="I886" s="36" t="s">
        <v>470</v>
      </c>
    </row>
    <row r="887" spans="1:10" s="13" customFormat="1" ht="12.75">
      <c r="A887" s="13" t="s">
        <v>4672</v>
      </c>
      <c r="B887" s="13" t="s">
        <v>4808</v>
      </c>
      <c r="C887" s="21" t="s">
        <v>4807</v>
      </c>
      <c r="D887" s="21" t="s">
        <v>4806</v>
      </c>
      <c r="E887" s="13">
        <v>18</v>
      </c>
      <c r="F887" s="5" t="s">
        <v>4206</v>
      </c>
      <c r="G887" s="67">
        <v>1</v>
      </c>
      <c r="H887" s="73">
        <f>E887*G887</f>
        <v>18</v>
      </c>
      <c r="I887" s="36"/>
      <c r="J887" s="45"/>
    </row>
    <row r="888" spans="1:10" s="13" customFormat="1" ht="12.75">
      <c r="A888" s="21" t="s">
        <v>1752</v>
      </c>
      <c r="B888" s="13" t="s">
        <v>1630</v>
      </c>
      <c r="C888" s="13" t="s">
        <v>1754</v>
      </c>
      <c r="D888" s="21" t="s">
        <v>1753</v>
      </c>
      <c r="E888" s="13">
        <v>2</v>
      </c>
      <c r="F888" s="5" t="s">
        <v>4206</v>
      </c>
      <c r="G888" s="67">
        <v>2</v>
      </c>
      <c r="H888" s="73">
        <f>E888*G888</f>
        <v>4</v>
      </c>
      <c r="I888" s="36" t="s">
        <v>0</v>
      </c>
      <c r="J888" s="53"/>
    </row>
    <row r="889" spans="1:9" s="13" customFormat="1" ht="12.75">
      <c r="A889" s="11"/>
      <c r="B889" s="10" t="s">
        <v>1369</v>
      </c>
      <c r="C889" s="43" t="s">
        <v>471</v>
      </c>
      <c r="D889" s="12" t="s">
        <v>1368</v>
      </c>
      <c r="E889" s="38">
        <v>350</v>
      </c>
      <c r="F889" s="5" t="s">
        <v>4206</v>
      </c>
      <c r="G889" s="67">
        <v>0.25</v>
      </c>
      <c r="H889" s="73">
        <f t="shared" si="45"/>
        <v>87.5</v>
      </c>
      <c r="I889" s="36" t="s">
        <v>3838</v>
      </c>
    </row>
    <row r="890" spans="1:9" s="13" customFormat="1" ht="12.75">
      <c r="A890" s="11"/>
      <c r="B890" s="10" t="s">
        <v>2308</v>
      </c>
      <c r="C890" s="43" t="s">
        <v>2306</v>
      </c>
      <c r="D890" s="15" t="s">
        <v>2307</v>
      </c>
      <c r="E890" s="37">
        <v>1</v>
      </c>
      <c r="F890" s="5" t="s">
        <v>4206</v>
      </c>
      <c r="G890" s="67">
        <v>200</v>
      </c>
      <c r="H890" s="73">
        <f t="shared" si="45"/>
        <v>200</v>
      </c>
      <c r="I890" s="36"/>
    </row>
    <row r="891" spans="1:9" s="13" customFormat="1" ht="12.75">
      <c r="A891" s="11"/>
      <c r="B891" s="10" t="s">
        <v>3264</v>
      </c>
      <c r="C891" s="43" t="s">
        <v>2306</v>
      </c>
      <c r="D891" s="15" t="s">
        <v>2309</v>
      </c>
      <c r="E891" s="37">
        <v>1</v>
      </c>
      <c r="F891" s="5" t="s">
        <v>4206</v>
      </c>
      <c r="G891" s="67">
        <v>20</v>
      </c>
      <c r="H891" s="73">
        <f t="shared" si="45"/>
        <v>20</v>
      </c>
      <c r="I891" s="36" t="s">
        <v>3266</v>
      </c>
    </row>
    <row r="892" spans="1:9" s="13" customFormat="1" ht="12.75">
      <c r="A892" s="11"/>
      <c r="B892" s="10" t="s">
        <v>3264</v>
      </c>
      <c r="C892" s="43" t="s">
        <v>2306</v>
      </c>
      <c r="D892" s="15" t="s">
        <v>3265</v>
      </c>
      <c r="E892" s="37">
        <v>2</v>
      </c>
      <c r="F892" s="5" t="s">
        <v>4206</v>
      </c>
      <c r="G892" s="67">
        <v>20</v>
      </c>
      <c r="H892" s="73">
        <f t="shared" si="45"/>
        <v>40</v>
      </c>
      <c r="I892" s="36" t="s">
        <v>3266</v>
      </c>
    </row>
    <row r="893" spans="1:9" s="13" customFormat="1" ht="12.75">
      <c r="A893" s="11" t="s">
        <v>1823</v>
      </c>
      <c r="B893" s="10" t="s">
        <v>2186</v>
      </c>
      <c r="C893" s="43" t="s">
        <v>404</v>
      </c>
      <c r="D893" s="12" t="s">
        <v>1512</v>
      </c>
      <c r="E893" s="38">
        <v>1600</v>
      </c>
      <c r="F893" s="5" t="s">
        <v>4206</v>
      </c>
      <c r="G893" s="67">
        <v>0.039</v>
      </c>
      <c r="H893" s="73">
        <f t="shared" si="45"/>
        <v>62.4</v>
      </c>
      <c r="I893" s="43" t="s">
        <v>2962</v>
      </c>
    </row>
    <row r="894" spans="1:9" s="13" customFormat="1" ht="12.75">
      <c r="A894" s="11" t="s">
        <v>407</v>
      </c>
      <c r="B894" s="10" t="s">
        <v>969</v>
      </c>
      <c r="C894" s="43" t="s">
        <v>404</v>
      </c>
      <c r="D894" s="12" t="s">
        <v>2422</v>
      </c>
      <c r="E894" s="37">
        <v>19</v>
      </c>
      <c r="F894" s="5" t="s">
        <v>4206</v>
      </c>
      <c r="G894" s="67">
        <v>0.1</v>
      </c>
      <c r="H894" s="73">
        <f t="shared" si="45"/>
        <v>1.9000000000000001</v>
      </c>
      <c r="I894" s="36" t="s">
        <v>2183</v>
      </c>
    </row>
    <row r="895" spans="1:9" s="13" customFormat="1" ht="12.75">
      <c r="A895" s="11"/>
      <c r="B895" s="10" t="s">
        <v>2924</v>
      </c>
      <c r="C895" s="43" t="s">
        <v>404</v>
      </c>
      <c r="D895" s="12" t="s">
        <v>2925</v>
      </c>
      <c r="E895" s="37">
        <v>863</v>
      </c>
      <c r="F895" s="5" t="s">
        <v>4206</v>
      </c>
      <c r="G895" s="67">
        <v>0.15</v>
      </c>
      <c r="H895" s="73">
        <f t="shared" si="45"/>
        <v>129.45</v>
      </c>
      <c r="I895" s="36" t="s">
        <v>2184</v>
      </c>
    </row>
    <row r="896" spans="1:9" s="13" customFormat="1" ht="12.75">
      <c r="A896" s="11"/>
      <c r="B896" s="10" t="s">
        <v>2654</v>
      </c>
      <c r="C896" s="43" t="s">
        <v>404</v>
      </c>
      <c r="D896" s="12" t="s">
        <v>1897</v>
      </c>
      <c r="E896" s="37">
        <v>25000</v>
      </c>
      <c r="F896" s="5" t="s">
        <v>4206</v>
      </c>
      <c r="G896" s="67">
        <v>0.2</v>
      </c>
      <c r="H896" s="73">
        <f t="shared" si="45"/>
        <v>5000</v>
      </c>
      <c r="I896" s="36" t="s">
        <v>2183</v>
      </c>
    </row>
    <row r="897" spans="1:9" s="13" customFormat="1" ht="12.75">
      <c r="A897" s="11" t="s">
        <v>1571</v>
      </c>
      <c r="B897" s="10" t="s">
        <v>1572</v>
      </c>
      <c r="C897" s="11" t="s">
        <v>404</v>
      </c>
      <c r="D897" s="12" t="s">
        <v>1573</v>
      </c>
      <c r="E897" s="19">
        <v>100</v>
      </c>
      <c r="F897" s="5" t="s">
        <v>4206</v>
      </c>
      <c r="G897" s="67">
        <v>0.04</v>
      </c>
      <c r="H897" s="73">
        <f t="shared" si="45"/>
        <v>4</v>
      </c>
      <c r="I897" s="36" t="s">
        <v>1574</v>
      </c>
    </row>
    <row r="898" spans="1:9" s="13" customFormat="1" ht="12.75">
      <c r="A898" s="11" t="s">
        <v>2185</v>
      </c>
      <c r="B898" s="10" t="s">
        <v>3200</v>
      </c>
      <c r="C898" s="43" t="s">
        <v>404</v>
      </c>
      <c r="D898" s="12" t="s">
        <v>1133</v>
      </c>
      <c r="E898" s="38">
        <v>1700</v>
      </c>
      <c r="F898" s="5" t="s">
        <v>4206</v>
      </c>
      <c r="G898" s="67">
        <v>0.04004</v>
      </c>
      <c r="H898" s="73">
        <f t="shared" si="45"/>
        <v>68.068</v>
      </c>
      <c r="I898" s="36" t="s">
        <v>2716</v>
      </c>
    </row>
    <row r="899" spans="2:9" s="13" customFormat="1" ht="12.75">
      <c r="B899" s="13" t="s">
        <v>2802</v>
      </c>
      <c r="C899" s="13" t="s">
        <v>257</v>
      </c>
      <c r="D899" s="21" t="s">
        <v>2801</v>
      </c>
      <c r="E899" s="25">
        <v>200</v>
      </c>
      <c r="F899" s="5" t="s">
        <v>4206</v>
      </c>
      <c r="G899" s="67">
        <v>0.04004</v>
      </c>
      <c r="H899" s="73">
        <f>E899*G899</f>
        <v>8.008</v>
      </c>
      <c r="I899" s="36" t="s">
        <v>2803</v>
      </c>
    </row>
    <row r="900" spans="1:10" s="13" customFormat="1" ht="12.75">
      <c r="A900" s="21" t="s">
        <v>255</v>
      </c>
      <c r="B900" s="13" t="s">
        <v>260</v>
      </c>
      <c r="C900" s="13" t="s">
        <v>257</v>
      </c>
      <c r="D900" s="21" t="s">
        <v>256</v>
      </c>
      <c r="E900" s="25">
        <v>2470</v>
      </c>
      <c r="F900" s="5" t="s">
        <v>4206</v>
      </c>
      <c r="G900" s="67">
        <v>0.2</v>
      </c>
      <c r="H900" s="73">
        <f>E900*G900</f>
        <v>494</v>
      </c>
      <c r="I900" s="36" t="s">
        <v>261</v>
      </c>
      <c r="J900" s="32"/>
    </row>
    <row r="901" spans="1:10" s="13" customFormat="1" ht="12.75">
      <c r="A901" s="21" t="s">
        <v>258</v>
      </c>
      <c r="B901" s="13" t="s">
        <v>260</v>
      </c>
      <c r="C901" s="13" t="s">
        <v>257</v>
      </c>
      <c r="D901" s="21" t="s">
        <v>259</v>
      </c>
      <c r="E901" s="25">
        <v>776</v>
      </c>
      <c r="F901" s="5" t="s">
        <v>4206</v>
      </c>
      <c r="G901" s="67">
        <v>0.16</v>
      </c>
      <c r="H901" s="73">
        <f>E901*G901</f>
        <v>124.16</v>
      </c>
      <c r="I901" s="36" t="s">
        <v>262</v>
      </c>
      <c r="J901" s="32"/>
    </row>
    <row r="902" spans="1:9" s="13" customFormat="1" ht="12.75">
      <c r="A902" s="12" t="s">
        <v>973</v>
      </c>
      <c r="B902" s="10" t="s">
        <v>970</v>
      </c>
      <c r="C902" s="43" t="s">
        <v>971</v>
      </c>
      <c r="D902" s="12" t="s">
        <v>972</v>
      </c>
      <c r="E902" s="38">
        <v>2365</v>
      </c>
      <c r="F902" s="5" t="s">
        <v>4206</v>
      </c>
      <c r="G902" s="67">
        <v>0.12</v>
      </c>
      <c r="H902" s="73">
        <f t="shared" si="45"/>
        <v>283.8</v>
      </c>
      <c r="I902" s="36" t="s">
        <v>403</v>
      </c>
    </row>
    <row r="903" spans="1:9" s="13" customFormat="1" ht="15" customHeight="1">
      <c r="A903" s="21" t="s">
        <v>1</v>
      </c>
      <c r="B903" s="13" t="s">
        <v>3</v>
      </c>
      <c r="C903" s="13" t="s">
        <v>1676</v>
      </c>
      <c r="D903" s="21" t="s">
        <v>2</v>
      </c>
      <c r="E903" s="25">
        <v>2</v>
      </c>
      <c r="F903" s="5" t="s">
        <v>4206</v>
      </c>
      <c r="G903" s="73">
        <v>0</v>
      </c>
      <c r="H903" s="73">
        <f t="shared" si="45"/>
        <v>0</v>
      </c>
      <c r="I903" s="36" t="s">
        <v>51</v>
      </c>
    </row>
    <row r="904" spans="1:9" s="13" customFormat="1" ht="12.75">
      <c r="A904" s="21" t="s">
        <v>4</v>
      </c>
      <c r="B904" s="13" t="s">
        <v>1644</v>
      </c>
      <c r="C904" s="13" t="s">
        <v>1676</v>
      </c>
      <c r="D904" s="21" t="s">
        <v>5</v>
      </c>
      <c r="E904" s="25">
        <v>2</v>
      </c>
      <c r="F904" s="5" t="s">
        <v>4206</v>
      </c>
      <c r="G904" s="73">
        <v>0.25</v>
      </c>
      <c r="H904" s="73">
        <f t="shared" si="45"/>
        <v>0.5</v>
      </c>
      <c r="I904" s="36" t="s">
        <v>55</v>
      </c>
    </row>
    <row r="905" spans="1:9" s="13" customFormat="1" ht="12.75">
      <c r="A905" s="21" t="s">
        <v>1701</v>
      </c>
      <c r="B905" s="13" t="s">
        <v>1629</v>
      </c>
      <c r="C905" s="13" t="s">
        <v>1676</v>
      </c>
      <c r="D905" s="21" t="s">
        <v>6</v>
      </c>
      <c r="E905" s="25">
        <v>1</v>
      </c>
      <c r="F905" s="5" t="s">
        <v>4206</v>
      </c>
      <c r="G905" s="73">
        <v>0</v>
      </c>
      <c r="H905" s="73">
        <f t="shared" si="45"/>
        <v>0</v>
      </c>
      <c r="I905" s="36" t="s">
        <v>52</v>
      </c>
    </row>
    <row r="906" spans="1:9" s="13" customFormat="1" ht="12.75">
      <c r="A906" s="21" t="s">
        <v>7</v>
      </c>
      <c r="B906" s="13" t="s">
        <v>1657</v>
      </c>
      <c r="C906" s="13" t="s">
        <v>1676</v>
      </c>
      <c r="D906" s="21" t="s">
        <v>8</v>
      </c>
      <c r="E906" s="25">
        <v>47</v>
      </c>
      <c r="F906" s="5" t="s">
        <v>4206</v>
      </c>
      <c r="G906" s="73">
        <v>0.32</v>
      </c>
      <c r="H906" s="73">
        <f t="shared" si="45"/>
        <v>15.040000000000001</v>
      </c>
      <c r="I906" s="36" t="s">
        <v>53</v>
      </c>
    </row>
    <row r="907" spans="1:9" s="13" customFormat="1" ht="12.75">
      <c r="A907" s="13" t="s">
        <v>264</v>
      </c>
      <c r="C907" s="13" t="s">
        <v>257</v>
      </c>
      <c r="D907" s="21" t="s">
        <v>263</v>
      </c>
      <c r="E907" s="34">
        <v>110</v>
      </c>
      <c r="F907" s="5" t="s">
        <v>4206</v>
      </c>
      <c r="G907" s="73">
        <v>0.32</v>
      </c>
      <c r="H907" s="73">
        <f>E907*G907</f>
        <v>35.2</v>
      </c>
      <c r="I907" s="36" t="s">
        <v>265</v>
      </c>
    </row>
    <row r="908" spans="1:9" s="13" customFormat="1" ht="12.75">
      <c r="A908" s="21" t="s">
        <v>9</v>
      </c>
      <c r="B908" s="13" t="s">
        <v>1644</v>
      </c>
      <c r="C908" s="13" t="s">
        <v>1676</v>
      </c>
      <c r="D908" s="21" t="s">
        <v>10</v>
      </c>
      <c r="E908" s="25">
        <v>12</v>
      </c>
      <c r="F908" s="5" t="s">
        <v>4206</v>
      </c>
      <c r="G908" s="73">
        <v>0.25</v>
      </c>
      <c r="H908" s="73">
        <f t="shared" si="45"/>
        <v>3</v>
      </c>
      <c r="I908" s="36" t="s">
        <v>54</v>
      </c>
    </row>
    <row r="909" spans="1:9" s="13" customFormat="1" ht="12.75">
      <c r="A909" s="21" t="s">
        <v>11</v>
      </c>
      <c r="B909" s="13" t="s">
        <v>1644</v>
      </c>
      <c r="C909" s="13" t="s">
        <v>1676</v>
      </c>
      <c r="D909" s="21" t="s">
        <v>12</v>
      </c>
      <c r="E909" s="25">
        <v>18</v>
      </c>
      <c r="F909" s="5" t="s">
        <v>4206</v>
      </c>
      <c r="G909" s="73">
        <v>0.23</v>
      </c>
      <c r="H909" s="73">
        <f t="shared" si="45"/>
        <v>4.140000000000001</v>
      </c>
      <c r="I909" s="36" t="s">
        <v>56</v>
      </c>
    </row>
    <row r="910" spans="1:9" s="13" customFormat="1" ht="12.75">
      <c r="A910" s="21" t="s">
        <v>13</v>
      </c>
      <c r="B910" s="13" t="s">
        <v>1644</v>
      </c>
      <c r="C910" s="13" t="s">
        <v>1676</v>
      </c>
      <c r="D910" s="21" t="s">
        <v>14</v>
      </c>
      <c r="E910" s="25">
        <v>57</v>
      </c>
      <c r="F910" s="5" t="s">
        <v>4206</v>
      </c>
      <c r="G910" s="73">
        <v>0.35</v>
      </c>
      <c r="H910" s="73">
        <f t="shared" si="45"/>
        <v>19.95</v>
      </c>
      <c r="I910" s="36" t="s">
        <v>57</v>
      </c>
    </row>
    <row r="911" spans="1:9" s="13" customFormat="1" ht="12.75">
      <c r="A911" s="21" t="s">
        <v>15</v>
      </c>
      <c r="B911" s="13" t="s">
        <v>1644</v>
      </c>
      <c r="C911" s="13" t="s">
        <v>1676</v>
      </c>
      <c r="D911" s="21" t="s">
        <v>16</v>
      </c>
      <c r="E911" s="25">
        <v>20</v>
      </c>
      <c r="F911" s="5" t="s">
        <v>4206</v>
      </c>
      <c r="G911" s="73">
        <v>0.3</v>
      </c>
      <c r="H911" s="73">
        <f t="shared" si="45"/>
        <v>6</v>
      </c>
      <c r="I911" s="36" t="s">
        <v>4918</v>
      </c>
    </row>
    <row r="912" spans="1:9" s="13" customFormat="1" ht="12.75">
      <c r="A912" s="21" t="s">
        <v>17</v>
      </c>
      <c r="B912" s="13" t="s">
        <v>1657</v>
      </c>
      <c r="C912" s="13" t="s">
        <v>1676</v>
      </c>
      <c r="D912" s="21" t="s">
        <v>18</v>
      </c>
      <c r="E912" s="25">
        <v>50</v>
      </c>
      <c r="F912" s="5" t="s">
        <v>4206</v>
      </c>
      <c r="G912" s="73">
        <v>0.5</v>
      </c>
      <c r="H912" s="73">
        <f t="shared" si="45"/>
        <v>25</v>
      </c>
      <c r="I912" s="36" t="s">
        <v>4919</v>
      </c>
    </row>
    <row r="913" spans="1:9" s="13" customFormat="1" ht="12.75">
      <c r="A913" s="21" t="s">
        <v>19</v>
      </c>
      <c r="B913" s="13" t="s">
        <v>1657</v>
      </c>
      <c r="C913" s="13" t="s">
        <v>1676</v>
      </c>
      <c r="D913" s="21" t="s">
        <v>20</v>
      </c>
      <c r="E913" s="25">
        <v>12</v>
      </c>
      <c r="F913" s="5" t="s">
        <v>4206</v>
      </c>
      <c r="G913" s="73">
        <v>0.34</v>
      </c>
      <c r="H913" s="73">
        <f t="shared" si="45"/>
        <v>4.08</v>
      </c>
      <c r="I913" s="36" t="s">
        <v>4920</v>
      </c>
    </row>
    <row r="914" spans="1:9" s="13" customFormat="1" ht="12.75">
      <c r="A914" s="21" t="s">
        <v>1713</v>
      </c>
      <c r="B914" s="13" t="s">
        <v>1711</v>
      </c>
      <c r="C914" s="13" t="s">
        <v>1676</v>
      </c>
      <c r="D914" s="21" t="s">
        <v>21</v>
      </c>
      <c r="E914" s="25">
        <v>5</v>
      </c>
      <c r="F914" s="5" t="s">
        <v>4206</v>
      </c>
      <c r="G914" s="73">
        <v>0.32</v>
      </c>
      <c r="H914" s="73">
        <f t="shared" si="45"/>
        <v>1.6</v>
      </c>
      <c r="I914" s="36" t="s">
        <v>4921</v>
      </c>
    </row>
    <row r="915" spans="1:9" s="13" customFormat="1" ht="12.75">
      <c r="A915" s="21" t="s">
        <v>22</v>
      </c>
      <c r="B915" s="13" t="s">
        <v>1657</v>
      </c>
      <c r="C915" s="13" t="s">
        <v>1676</v>
      </c>
      <c r="D915" s="21" t="s">
        <v>23</v>
      </c>
      <c r="E915" s="25">
        <v>19</v>
      </c>
      <c r="F915" s="5" t="s">
        <v>4206</v>
      </c>
      <c r="G915" s="73">
        <v>0.41</v>
      </c>
      <c r="H915" s="73">
        <f t="shared" si="45"/>
        <v>7.789999999999999</v>
      </c>
      <c r="I915" s="36" t="s">
        <v>4922</v>
      </c>
    </row>
    <row r="916" spans="1:9" s="13" customFormat="1" ht="12.75">
      <c r="A916" s="21"/>
      <c r="B916" s="13" t="s">
        <v>1629</v>
      </c>
      <c r="C916" s="13" t="s">
        <v>1676</v>
      </c>
      <c r="D916" s="21" t="s">
        <v>24</v>
      </c>
      <c r="E916" s="25">
        <v>27</v>
      </c>
      <c r="F916" s="5" t="s">
        <v>4206</v>
      </c>
      <c r="G916" s="73">
        <v>0.35</v>
      </c>
      <c r="H916" s="73">
        <f t="shared" si="45"/>
        <v>9.45</v>
      </c>
      <c r="I916" s="36" t="s">
        <v>4923</v>
      </c>
    </row>
    <row r="917" spans="1:9" s="13" customFormat="1" ht="12.75">
      <c r="A917" s="21" t="s">
        <v>25</v>
      </c>
      <c r="B917" s="13" t="s">
        <v>1629</v>
      </c>
      <c r="C917" s="13" t="s">
        <v>1676</v>
      </c>
      <c r="D917" s="21" t="s">
        <v>26</v>
      </c>
      <c r="E917" s="25">
        <v>5</v>
      </c>
      <c r="F917" s="5" t="s">
        <v>4206</v>
      </c>
      <c r="G917" s="73">
        <v>0.5</v>
      </c>
      <c r="H917" s="73">
        <f t="shared" si="45"/>
        <v>2.5</v>
      </c>
      <c r="I917" s="36" t="s">
        <v>4924</v>
      </c>
    </row>
    <row r="918" spans="1:9" s="13" customFormat="1" ht="12.75">
      <c r="A918" s="21"/>
      <c r="B918" s="13" t="s">
        <v>1629</v>
      </c>
      <c r="C918" s="13" t="s">
        <v>1676</v>
      </c>
      <c r="D918" s="21" t="s">
        <v>27</v>
      </c>
      <c r="E918" s="25">
        <v>1</v>
      </c>
      <c r="F918" s="5" t="s">
        <v>4206</v>
      </c>
      <c r="G918" s="73">
        <v>0.5</v>
      </c>
      <c r="H918" s="73">
        <f t="shared" si="45"/>
        <v>0.5</v>
      </c>
      <c r="I918" s="36" t="s">
        <v>4925</v>
      </c>
    </row>
    <row r="919" spans="1:9" s="13" customFormat="1" ht="12.75">
      <c r="A919" s="21" t="s">
        <v>28</v>
      </c>
      <c r="B919" s="13" t="s">
        <v>1629</v>
      </c>
      <c r="C919" s="13" t="s">
        <v>1676</v>
      </c>
      <c r="D919" s="21" t="s">
        <v>29</v>
      </c>
      <c r="E919" s="25">
        <v>3</v>
      </c>
      <c r="F919" s="5" t="s">
        <v>4206</v>
      </c>
      <c r="G919" s="73">
        <v>0.3</v>
      </c>
      <c r="H919" s="73">
        <f t="shared" si="45"/>
        <v>0.8999999999999999</v>
      </c>
      <c r="I919" s="36" t="s">
        <v>4926</v>
      </c>
    </row>
    <row r="920" spans="1:9" s="13" customFormat="1" ht="12.75">
      <c r="A920" s="21" t="s">
        <v>1674</v>
      </c>
      <c r="B920" s="13" t="s">
        <v>1629</v>
      </c>
      <c r="C920" s="13" t="s">
        <v>1676</v>
      </c>
      <c r="D920" s="21" t="s">
        <v>30</v>
      </c>
      <c r="E920" s="25">
        <v>18</v>
      </c>
      <c r="F920" s="5" t="s">
        <v>4206</v>
      </c>
      <c r="G920" s="73">
        <v>0.28</v>
      </c>
      <c r="H920" s="73">
        <f t="shared" si="45"/>
        <v>5.040000000000001</v>
      </c>
      <c r="I920" s="36" t="s">
        <v>4927</v>
      </c>
    </row>
    <row r="921" spans="1:9" s="13" customFormat="1" ht="12.75">
      <c r="A921" s="21" t="s">
        <v>31</v>
      </c>
      <c r="B921" s="13" t="s">
        <v>1644</v>
      </c>
      <c r="C921" s="13" t="s">
        <v>1676</v>
      </c>
      <c r="D921" s="21" t="s">
        <v>32</v>
      </c>
      <c r="E921" s="25">
        <v>18</v>
      </c>
      <c r="F921" s="5" t="s">
        <v>4206</v>
      </c>
      <c r="G921" s="73">
        <v>0.3</v>
      </c>
      <c r="H921" s="73">
        <f t="shared" si="45"/>
        <v>5.3999999999999995</v>
      </c>
      <c r="I921" s="36" t="s">
        <v>4928</v>
      </c>
    </row>
    <row r="922" spans="1:9" s="13" customFormat="1" ht="12.75">
      <c r="A922" s="21"/>
      <c r="B922" s="13" t="s">
        <v>1629</v>
      </c>
      <c r="C922" s="13" t="s">
        <v>257</v>
      </c>
      <c r="D922" s="21" t="s">
        <v>266</v>
      </c>
      <c r="E922" s="25">
        <v>108</v>
      </c>
      <c r="F922" s="5" t="s">
        <v>4206</v>
      </c>
      <c r="G922" s="73">
        <v>0.3</v>
      </c>
      <c r="H922" s="73">
        <f>E922*G922</f>
        <v>32.4</v>
      </c>
      <c r="I922" s="100" t="s">
        <v>267</v>
      </c>
    </row>
    <row r="923" spans="1:9" s="13" customFormat="1" ht="12.75">
      <c r="A923" s="21" t="s">
        <v>1704</v>
      </c>
      <c r="B923" s="13" t="s">
        <v>1657</v>
      </c>
      <c r="C923" s="13" t="s">
        <v>1676</v>
      </c>
      <c r="D923" s="21" t="s">
        <v>33</v>
      </c>
      <c r="E923" s="25">
        <v>8</v>
      </c>
      <c r="F923" s="5" t="s">
        <v>4206</v>
      </c>
      <c r="G923" s="73">
        <v>0.5</v>
      </c>
      <c r="H923" s="73">
        <f t="shared" si="45"/>
        <v>4</v>
      </c>
      <c r="I923" s="36" t="s">
        <v>4929</v>
      </c>
    </row>
    <row r="924" spans="1:9" s="13" customFormat="1" ht="12.75">
      <c r="A924" s="21" t="s">
        <v>1680</v>
      </c>
      <c r="B924" s="13" t="s">
        <v>1657</v>
      </c>
      <c r="C924" s="13" t="s">
        <v>1676</v>
      </c>
      <c r="D924" s="21" t="s">
        <v>34</v>
      </c>
      <c r="E924" s="25">
        <v>2</v>
      </c>
      <c r="F924" s="5" t="s">
        <v>4206</v>
      </c>
      <c r="G924" s="73">
        <v>0.5</v>
      </c>
      <c r="H924" s="73">
        <f t="shared" si="45"/>
        <v>1</v>
      </c>
      <c r="I924" s="36" t="s">
        <v>4930</v>
      </c>
    </row>
    <row r="925" spans="1:9" s="13" customFormat="1" ht="12.75">
      <c r="A925" s="21" t="s">
        <v>35</v>
      </c>
      <c r="B925" s="13" t="s">
        <v>1657</v>
      </c>
      <c r="C925" s="13" t="s">
        <v>1676</v>
      </c>
      <c r="D925" s="21" t="s">
        <v>36</v>
      </c>
      <c r="E925" s="25">
        <v>14</v>
      </c>
      <c r="F925" s="5" t="s">
        <v>4206</v>
      </c>
      <c r="G925" s="73">
        <v>0.55</v>
      </c>
      <c r="H925" s="73">
        <f t="shared" si="45"/>
        <v>7.700000000000001</v>
      </c>
      <c r="I925" s="36" t="s">
        <v>4931</v>
      </c>
    </row>
    <row r="926" spans="1:9" s="13" customFormat="1" ht="12.75">
      <c r="A926" s="21" t="s">
        <v>37</v>
      </c>
      <c r="B926" s="13" t="s">
        <v>1644</v>
      </c>
      <c r="C926" s="13" t="s">
        <v>1676</v>
      </c>
      <c r="D926" s="21" t="s">
        <v>38</v>
      </c>
      <c r="E926" s="25">
        <v>13</v>
      </c>
      <c r="F926" s="5" t="s">
        <v>4206</v>
      </c>
      <c r="G926" s="73">
        <v>0.25</v>
      </c>
      <c r="H926" s="73">
        <f t="shared" si="45"/>
        <v>3.25</v>
      </c>
      <c r="I926" s="36" t="s">
        <v>4932</v>
      </c>
    </row>
    <row r="927" spans="1:9" s="13" customFormat="1" ht="12.75">
      <c r="A927" s="21" t="s">
        <v>39</v>
      </c>
      <c r="B927" s="13" t="s">
        <v>1657</v>
      </c>
      <c r="C927" s="13" t="s">
        <v>1676</v>
      </c>
      <c r="D927" s="21" t="s">
        <v>40</v>
      </c>
      <c r="E927" s="25">
        <v>4</v>
      </c>
      <c r="F927" s="5" t="s">
        <v>4206</v>
      </c>
      <c r="G927" s="73">
        <v>0.33</v>
      </c>
      <c r="H927" s="73">
        <f t="shared" si="45"/>
        <v>1.32</v>
      </c>
      <c r="I927" s="36" t="s">
        <v>4933</v>
      </c>
    </row>
    <row r="928" spans="1:9" s="13" customFormat="1" ht="12.75">
      <c r="A928" s="21" t="s">
        <v>41</v>
      </c>
      <c r="B928" s="13" t="s">
        <v>1644</v>
      </c>
      <c r="C928" s="13" t="s">
        <v>1676</v>
      </c>
      <c r="D928" s="21" t="s">
        <v>42</v>
      </c>
      <c r="E928" s="25">
        <v>20</v>
      </c>
      <c r="F928" s="5" t="s">
        <v>4206</v>
      </c>
      <c r="G928" s="73">
        <v>0.17</v>
      </c>
      <c r="H928" s="73">
        <f t="shared" si="45"/>
        <v>3.4000000000000004</v>
      </c>
      <c r="I928" s="36" t="s">
        <v>4934</v>
      </c>
    </row>
    <row r="929" spans="1:9" s="13" customFormat="1" ht="12.75">
      <c r="A929" s="21" t="s">
        <v>1706</v>
      </c>
      <c r="B929" s="13" t="s">
        <v>1711</v>
      </c>
      <c r="C929" s="13" t="s">
        <v>1676</v>
      </c>
      <c r="D929" s="21" t="s">
        <v>43</v>
      </c>
      <c r="E929" s="25">
        <v>3</v>
      </c>
      <c r="F929" s="5" t="s">
        <v>4206</v>
      </c>
      <c r="G929" s="73">
        <v>0.3</v>
      </c>
      <c r="H929" s="73">
        <f t="shared" si="45"/>
        <v>0.8999999999999999</v>
      </c>
      <c r="I929" s="36" t="s">
        <v>4935</v>
      </c>
    </row>
    <row r="930" spans="1:11" s="13" customFormat="1" ht="12.75">
      <c r="A930" s="21" t="s">
        <v>2830</v>
      </c>
      <c r="B930" s="13" t="s">
        <v>2819</v>
      </c>
      <c r="C930" s="13" t="s">
        <v>1676</v>
      </c>
      <c r="D930" s="21" t="s">
        <v>2831</v>
      </c>
      <c r="E930" s="25">
        <v>52</v>
      </c>
      <c r="F930" s="5" t="s">
        <v>4206</v>
      </c>
      <c r="G930" s="73">
        <v>0.35</v>
      </c>
      <c r="H930" s="73">
        <f t="shared" si="45"/>
        <v>18.2</v>
      </c>
      <c r="I930" s="36" t="s">
        <v>2836</v>
      </c>
      <c r="K930" s="34"/>
    </row>
    <row r="931" spans="2:11" s="13" customFormat="1" ht="12.75">
      <c r="B931" s="13" t="s">
        <v>2822</v>
      </c>
      <c r="C931" s="13" t="s">
        <v>1676</v>
      </c>
      <c r="D931" s="21" t="s">
        <v>2832</v>
      </c>
      <c r="E931" s="25">
        <v>1170</v>
      </c>
      <c r="F931" s="5" t="s">
        <v>4206</v>
      </c>
      <c r="G931" s="73">
        <v>0.2</v>
      </c>
      <c r="H931" s="73">
        <f t="shared" si="45"/>
        <v>234</v>
      </c>
      <c r="I931" s="36" t="s">
        <v>2837</v>
      </c>
      <c r="K931" s="32"/>
    </row>
    <row r="932" spans="1:11" s="13" customFormat="1" ht="12.75">
      <c r="A932" s="21" t="s">
        <v>2833</v>
      </c>
      <c r="B932" s="13" t="s">
        <v>2835</v>
      </c>
      <c r="C932" s="13" t="s">
        <v>1676</v>
      </c>
      <c r="D932" s="21" t="s">
        <v>2834</v>
      </c>
      <c r="E932" s="25">
        <v>2883</v>
      </c>
      <c r="F932" s="5" t="s">
        <v>4206</v>
      </c>
      <c r="G932" s="73">
        <v>0.054</v>
      </c>
      <c r="H932" s="73">
        <f t="shared" si="45"/>
        <v>155.682</v>
      </c>
      <c r="I932" s="36" t="s">
        <v>2838</v>
      </c>
      <c r="K932" s="32"/>
    </row>
    <row r="933" spans="1:10" ht="12.75">
      <c r="A933" t="s">
        <v>311</v>
      </c>
      <c r="B933" t="s">
        <v>312</v>
      </c>
      <c r="C933" t="s">
        <v>1676</v>
      </c>
      <c r="D933" t="s">
        <v>313</v>
      </c>
      <c r="E933" s="58">
        <v>3747</v>
      </c>
      <c r="F933" s="5" t="s">
        <v>4206</v>
      </c>
      <c r="G933" s="73">
        <v>0.46</v>
      </c>
      <c r="H933" s="73">
        <f>E933*G933</f>
        <v>1723.6200000000001</v>
      </c>
      <c r="I933" s="42" t="s">
        <v>314</v>
      </c>
      <c r="J933" s="57"/>
    </row>
    <row r="934" spans="2:9" s="13" customFormat="1" ht="12.75">
      <c r="B934" s="13" t="s">
        <v>2844</v>
      </c>
      <c r="C934" s="13" t="s">
        <v>1676</v>
      </c>
      <c r="D934" s="21" t="s">
        <v>2843</v>
      </c>
      <c r="E934" s="25">
        <v>10</v>
      </c>
      <c r="F934" s="5" t="s">
        <v>4206</v>
      </c>
      <c r="G934" s="73">
        <v>1</v>
      </c>
      <c r="H934" s="73">
        <f>E934*G934</f>
        <v>10</v>
      </c>
      <c r="I934" s="36" t="s">
        <v>2845</v>
      </c>
    </row>
    <row r="935" spans="1:9" s="13" customFormat="1" ht="12.75">
      <c r="A935" s="21" t="s">
        <v>1645</v>
      </c>
      <c r="B935" s="13" t="s">
        <v>1644</v>
      </c>
      <c r="C935" s="13" t="s">
        <v>1676</v>
      </c>
      <c r="D935" s="21" t="s">
        <v>44</v>
      </c>
      <c r="E935" s="25">
        <v>2</v>
      </c>
      <c r="F935" s="5" t="s">
        <v>4206</v>
      </c>
      <c r="G935" s="73">
        <v>0.15</v>
      </c>
      <c r="H935" s="73">
        <f t="shared" si="45"/>
        <v>0.3</v>
      </c>
      <c r="I935" s="36" t="s">
        <v>4936</v>
      </c>
    </row>
    <row r="936" spans="1:9" s="13" customFormat="1" ht="12.75">
      <c r="A936" s="21" t="s">
        <v>45</v>
      </c>
      <c r="B936" s="13" t="s">
        <v>1657</v>
      </c>
      <c r="C936" s="13" t="s">
        <v>1676</v>
      </c>
      <c r="D936" s="21" t="s">
        <v>46</v>
      </c>
      <c r="E936" s="25">
        <v>10</v>
      </c>
      <c r="F936" s="5" t="s">
        <v>4206</v>
      </c>
      <c r="G936" s="73">
        <v>0.825</v>
      </c>
      <c r="H936" s="73">
        <f t="shared" si="45"/>
        <v>8.25</v>
      </c>
      <c r="I936" s="36" t="s">
        <v>4937</v>
      </c>
    </row>
    <row r="937" spans="1:9" s="13" customFormat="1" ht="12.75">
      <c r="A937" s="21" t="s">
        <v>47</v>
      </c>
      <c r="B937" s="13" t="s">
        <v>1644</v>
      </c>
      <c r="C937" s="13" t="s">
        <v>1676</v>
      </c>
      <c r="D937" s="21" t="s">
        <v>48</v>
      </c>
      <c r="E937" s="25">
        <v>25</v>
      </c>
      <c r="F937" s="5" t="s">
        <v>4206</v>
      </c>
      <c r="G937" s="73">
        <v>0.33</v>
      </c>
      <c r="H937" s="73">
        <f t="shared" si="45"/>
        <v>8.25</v>
      </c>
      <c r="I937" s="36" t="s">
        <v>4938</v>
      </c>
    </row>
    <row r="938" spans="1:9" s="13" customFormat="1" ht="12.75">
      <c r="A938" s="21" t="s">
        <v>49</v>
      </c>
      <c r="B938" s="13" t="s">
        <v>1644</v>
      </c>
      <c r="C938" s="13" t="s">
        <v>1676</v>
      </c>
      <c r="D938" s="21" t="s">
        <v>50</v>
      </c>
      <c r="E938" s="25">
        <v>93</v>
      </c>
      <c r="F938" s="5" t="s">
        <v>4206</v>
      </c>
      <c r="G938" s="73">
        <v>0.39</v>
      </c>
      <c r="H938" s="73">
        <f t="shared" si="45"/>
        <v>36.27</v>
      </c>
      <c r="I938" s="36" t="s">
        <v>4939</v>
      </c>
    </row>
    <row r="939" spans="1:9" s="13" customFormat="1" ht="12.75">
      <c r="A939" s="12" t="s">
        <v>826</v>
      </c>
      <c r="B939" s="10" t="s">
        <v>827</v>
      </c>
      <c r="C939" s="43" t="s">
        <v>3541</v>
      </c>
      <c r="D939" s="12" t="s">
        <v>825</v>
      </c>
      <c r="E939" s="37">
        <v>2</v>
      </c>
      <c r="F939" s="5" t="s">
        <v>4206</v>
      </c>
      <c r="G939" s="67">
        <v>3.41</v>
      </c>
      <c r="H939" s="73">
        <f t="shared" si="45"/>
        <v>6.82</v>
      </c>
      <c r="I939" s="36" t="s">
        <v>4102</v>
      </c>
    </row>
    <row r="940" spans="1:9" s="13" customFormat="1" ht="12.75">
      <c r="A940" s="11" t="s">
        <v>5054</v>
      </c>
      <c r="B940" s="10" t="s">
        <v>5055</v>
      </c>
      <c r="C940" s="43" t="s">
        <v>3541</v>
      </c>
      <c r="D940" s="12" t="s">
        <v>5056</v>
      </c>
      <c r="E940" s="38">
        <v>285</v>
      </c>
      <c r="F940" s="5" t="s">
        <v>4206</v>
      </c>
      <c r="G940" s="67">
        <v>0.03</v>
      </c>
      <c r="H940" s="73">
        <f t="shared" si="45"/>
        <v>8.549999999999999</v>
      </c>
      <c r="I940" s="36" t="s">
        <v>5057</v>
      </c>
    </row>
    <row r="941" spans="1:9" s="13" customFormat="1" ht="12.75">
      <c r="A941" s="11"/>
      <c r="B941" s="10" t="s">
        <v>5058</v>
      </c>
      <c r="C941" s="43" t="s">
        <v>3541</v>
      </c>
      <c r="D941" s="12" t="s">
        <v>5059</v>
      </c>
      <c r="E941" s="38">
        <v>1100</v>
      </c>
      <c r="F941" s="5" t="s">
        <v>4206</v>
      </c>
      <c r="G941" s="67">
        <v>0.06</v>
      </c>
      <c r="H941" s="73">
        <f>E941*G941</f>
        <v>66</v>
      </c>
      <c r="I941" s="36" t="s">
        <v>5057</v>
      </c>
    </row>
    <row r="942" spans="1:9" s="13" customFormat="1" ht="12.75">
      <c r="A942" s="11" t="s">
        <v>1456</v>
      </c>
      <c r="B942" s="10" t="s">
        <v>247</v>
      </c>
      <c r="C942" s="43" t="s">
        <v>3541</v>
      </c>
      <c r="D942" s="12" t="s">
        <v>688</v>
      </c>
      <c r="E942" s="38">
        <v>8</v>
      </c>
      <c r="F942" s="5" t="s">
        <v>4206</v>
      </c>
      <c r="G942" s="67">
        <v>3.91</v>
      </c>
      <c r="H942" s="73">
        <f t="shared" si="45"/>
        <v>31.28</v>
      </c>
      <c r="I942" s="36" t="s">
        <v>1486</v>
      </c>
    </row>
    <row r="943" spans="1:9" s="13" customFormat="1" ht="12.75">
      <c r="A943" s="12" t="s">
        <v>3363</v>
      </c>
      <c r="B943" s="10" t="s">
        <v>1356</v>
      </c>
      <c r="C943" s="43" t="s">
        <v>3541</v>
      </c>
      <c r="D943" s="12" t="s">
        <v>1355</v>
      </c>
      <c r="E943" s="38">
        <v>42</v>
      </c>
      <c r="F943" s="5" t="s">
        <v>4206</v>
      </c>
      <c r="G943" s="67">
        <v>1.5</v>
      </c>
      <c r="H943" s="73">
        <f t="shared" si="45"/>
        <v>63</v>
      </c>
      <c r="I943" s="36" t="s">
        <v>4103</v>
      </c>
    </row>
    <row r="944" spans="1:9" s="13" customFormat="1" ht="12.75">
      <c r="A944" s="12" t="s">
        <v>1298</v>
      </c>
      <c r="B944" s="10" t="s">
        <v>1297</v>
      </c>
      <c r="C944" s="43" t="s">
        <v>3541</v>
      </c>
      <c r="D944" s="12" t="s">
        <v>1296</v>
      </c>
      <c r="E944" s="38">
        <v>16</v>
      </c>
      <c r="F944" s="5" t="s">
        <v>4206</v>
      </c>
      <c r="G944" s="67">
        <v>4</v>
      </c>
      <c r="H944" s="73">
        <f t="shared" si="45"/>
        <v>64</v>
      </c>
      <c r="I944" s="36" t="s">
        <v>4104</v>
      </c>
    </row>
    <row r="945" spans="1:9" s="13" customFormat="1" ht="12.75">
      <c r="A945" s="21" t="s">
        <v>1921</v>
      </c>
      <c r="B945" s="13" t="s">
        <v>1924</v>
      </c>
      <c r="C945" s="13" t="s">
        <v>4942</v>
      </c>
      <c r="D945" s="13" t="s">
        <v>1922</v>
      </c>
      <c r="E945" s="25">
        <v>5478</v>
      </c>
      <c r="F945" s="5" t="s">
        <v>4206</v>
      </c>
      <c r="G945" s="73">
        <v>0.4</v>
      </c>
      <c r="H945" s="73">
        <f t="shared" si="45"/>
        <v>2191.2000000000003</v>
      </c>
      <c r="I945" s="36" t="s">
        <v>1923</v>
      </c>
    </row>
    <row r="946" spans="1:11" s="13" customFormat="1" ht="12.75">
      <c r="A946" s="21" t="s">
        <v>4940</v>
      </c>
      <c r="B946" s="13" t="s">
        <v>1629</v>
      </c>
      <c r="C946" s="13" t="s">
        <v>4942</v>
      </c>
      <c r="D946" s="21" t="s">
        <v>4941</v>
      </c>
      <c r="E946" s="25">
        <v>3</v>
      </c>
      <c r="F946" s="5" t="s">
        <v>4206</v>
      </c>
      <c r="G946" s="73">
        <v>0.5</v>
      </c>
      <c r="H946" s="73">
        <f aca="true" t="shared" si="46" ref="H946:H966">E946*G946</f>
        <v>1.5</v>
      </c>
      <c r="I946" s="36" t="s">
        <v>4969</v>
      </c>
      <c r="K946" s="45"/>
    </row>
    <row r="947" spans="1:11" s="13" customFormat="1" ht="12.75">
      <c r="A947" s="21" t="s">
        <v>4943</v>
      </c>
      <c r="B947" s="13" t="s">
        <v>1629</v>
      </c>
      <c r="C947" s="13" t="s">
        <v>4942</v>
      </c>
      <c r="D947" s="21" t="s">
        <v>4944</v>
      </c>
      <c r="E947" s="25">
        <v>2</v>
      </c>
      <c r="F947" s="5" t="s">
        <v>4206</v>
      </c>
      <c r="G947" s="73">
        <v>0.5</v>
      </c>
      <c r="H947" s="73">
        <f t="shared" si="46"/>
        <v>1</v>
      </c>
      <c r="I947" s="36" t="s">
        <v>4970</v>
      </c>
      <c r="K947" s="45"/>
    </row>
    <row r="948" spans="1:11" s="13" customFormat="1" ht="12.75">
      <c r="A948" s="21" t="s">
        <v>4945</v>
      </c>
      <c r="B948" s="13" t="s">
        <v>1644</v>
      </c>
      <c r="C948" s="13" t="s">
        <v>4942</v>
      </c>
      <c r="D948" s="21" t="s">
        <v>4946</v>
      </c>
      <c r="E948" s="25">
        <v>22</v>
      </c>
      <c r="F948" s="5" t="s">
        <v>4206</v>
      </c>
      <c r="G948" s="73">
        <v>0.17</v>
      </c>
      <c r="H948" s="73">
        <f t="shared" si="46"/>
        <v>3.74</v>
      </c>
      <c r="I948" s="36" t="s">
        <v>4971</v>
      </c>
      <c r="K948" s="45"/>
    </row>
    <row r="949" spans="1:10" ht="12.75">
      <c r="A949" s="8" t="s">
        <v>315</v>
      </c>
      <c r="B949" t="s">
        <v>316</v>
      </c>
      <c r="C949" t="s">
        <v>4942</v>
      </c>
      <c r="D949" s="8" t="s">
        <v>317</v>
      </c>
      <c r="E949" s="58">
        <v>727</v>
      </c>
      <c r="F949" s="5" t="s">
        <v>4206</v>
      </c>
      <c r="G949" s="73">
        <v>0.31</v>
      </c>
      <c r="H949" s="73">
        <f aca="true" t="shared" si="47" ref="H949:H955">E949*G949</f>
        <v>225.37</v>
      </c>
      <c r="I949" s="42" t="s">
        <v>318</v>
      </c>
      <c r="J949" s="57"/>
    </row>
    <row r="950" spans="1:11" s="13" customFormat="1" ht="12.75">
      <c r="A950" s="21" t="s">
        <v>4947</v>
      </c>
      <c r="B950" s="13" t="s">
        <v>1623</v>
      </c>
      <c r="C950" s="13" t="s">
        <v>4942</v>
      </c>
      <c r="D950" s="21" t="s">
        <v>4948</v>
      </c>
      <c r="E950" s="25">
        <v>856</v>
      </c>
      <c r="F950" s="5" t="s">
        <v>4206</v>
      </c>
      <c r="G950" s="73">
        <v>0.25</v>
      </c>
      <c r="H950" s="73">
        <f t="shared" si="47"/>
        <v>214</v>
      </c>
      <c r="I950" s="36" t="s">
        <v>4972</v>
      </c>
      <c r="K950" s="45"/>
    </row>
    <row r="951" spans="1:11" s="13" customFormat="1" ht="12.75">
      <c r="A951" s="21" t="s">
        <v>2810</v>
      </c>
      <c r="B951" s="13" t="s">
        <v>2812</v>
      </c>
      <c r="C951" s="13" t="s">
        <v>4942</v>
      </c>
      <c r="D951" s="21" t="s">
        <v>2811</v>
      </c>
      <c r="E951" s="25">
        <v>15</v>
      </c>
      <c r="F951" s="5" t="s">
        <v>4206</v>
      </c>
      <c r="G951" s="73">
        <v>5.74</v>
      </c>
      <c r="H951" s="73">
        <f t="shared" si="47"/>
        <v>86.10000000000001</v>
      </c>
      <c r="I951" s="36" t="s">
        <v>2825</v>
      </c>
      <c r="K951" s="32"/>
    </row>
    <row r="952" spans="1:11" s="13" customFormat="1" ht="12" customHeight="1">
      <c r="A952" s="13" t="s">
        <v>2814</v>
      </c>
      <c r="B952" s="13" t="s">
        <v>2816</v>
      </c>
      <c r="C952" s="13" t="s">
        <v>4942</v>
      </c>
      <c r="D952" s="21" t="s">
        <v>2815</v>
      </c>
      <c r="E952" s="25">
        <v>2500</v>
      </c>
      <c r="F952" s="5" t="s">
        <v>4206</v>
      </c>
      <c r="G952" s="73">
        <v>0.51</v>
      </c>
      <c r="H952" s="73">
        <f t="shared" si="47"/>
        <v>1275</v>
      </c>
      <c r="I952" s="36" t="s">
        <v>2826</v>
      </c>
      <c r="K952" s="34"/>
    </row>
    <row r="953" spans="1:11" s="13" customFormat="1" ht="12.75">
      <c r="A953" s="21" t="s">
        <v>2817</v>
      </c>
      <c r="B953" s="13" t="s">
        <v>2819</v>
      </c>
      <c r="C953" s="13" t="s">
        <v>4942</v>
      </c>
      <c r="D953" s="21" t="s">
        <v>2818</v>
      </c>
      <c r="E953" s="25">
        <v>38</v>
      </c>
      <c r="F953" s="5" t="s">
        <v>4206</v>
      </c>
      <c r="G953" s="73">
        <v>1.75</v>
      </c>
      <c r="H953" s="73">
        <f t="shared" si="47"/>
        <v>66.5</v>
      </c>
      <c r="I953" s="36" t="s">
        <v>2827</v>
      </c>
      <c r="K953" s="32"/>
    </row>
    <row r="954" spans="1:11" s="13" customFormat="1" ht="12.75">
      <c r="A954" s="21" t="s">
        <v>2820</v>
      </c>
      <c r="B954" s="13" t="s">
        <v>2822</v>
      </c>
      <c r="C954" s="13" t="s">
        <v>4942</v>
      </c>
      <c r="D954" s="21" t="s">
        <v>2821</v>
      </c>
      <c r="E954" s="25">
        <v>235</v>
      </c>
      <c r="F954" s="5" t="s">
        <v>4206</v>
      </c>
      <c r="G954" s="73">
        <v>1</v>
      </c>
      <c r="H954" s="73">
        <f t="shared" si="47"/>
        <v>235</v>
      </c>
      <c r="I954" s="36" t="s">
        <v>2828</v>
      </c>
      <c r="K954" s="32"/>
    </row>
    <row r="955" spans="1:11" s="13" customFormat="1" ht="12.75">
      <c r="A955" s="21" t="s">
        <v>2823</v>
      </c>
      <c r="B955" s="13" t="s">
        <v>2816</v>
      </c>
      <c r="C955" s="13" t="s">
        <v>4942</v>
      </c>
      <c r="D955" s="21" t="s">
        <v>2824</v>
      </c>
      <c r="E955" s="25">
        <v>293</v>
      </c>
      <c r="F955" s="5" t="s">
        <v>4206</v>
      </c>
      <c r="G955" s="73">
        <v>0.7</v>
      </c>
      <c r="H955" s="73">
        <f t="shared" si="47"/>
        <v>205.1</v>
      </c>
      <c r="I955" s="36" t="s">
        <v>2829</v>
      </c>
      <c r="K955" s="32"/>
    </row>
    <row r="956" spans="1:11" s="13" customFormat="1" ht="12.75">
      <c r="A956" s="21" t="s">
        <v>4949</v>
      </c>
      <c r="B956" s="13" t="s">
        <v>1644</v>
      </c>
      <c r="C956" s="13" t="s">
        <v>4942</v>
      </c>
      <c r="D956" s="21" t="s">
        <v>4950</v>
      </c>
      <c r="E956" s="25">
        <v>1</v>
      </c>
      <c r="F956" s="5" t="s">
        <v>4206</v>
      </c>
      <c r="G956" s="73">
        <v>0.5</v>
      </c>
      <c r="H956" s="73">
        <f t="shared" si="46"/>
        <v>0.5</v>
      </c>
      <c r="I956" s="36" t="s">
        <v>4973</v>
      </c>
      <c r="K956" s="45"/>
    </row>
    <row r="957" spans="1:11" s="13" customFormat="1" ht="12.75">
      <c r="A957" s="21" t="s">
        <v>4951</v>
      </c>
      <c r="B957" s="13" t="s">
        <v>1657</v>
      </c>
      <c r="C957" s="13" t="s">
        <v>4942</v>
      </c>
      <c r="D957" s="21" t="s">
        <v>4952</v>
      </c>
      <c r="E957" s="25">
        <v>16</v>
      </c>
      <c r="F957" s="5" t="s">
        <v>4206</v>
      </c>
      <c r="G957" s="73">
        <v>4.2</v>
      </c>
      <c r="H957" s="73">
        <f t="shared" si="46"/>
        <v>67.2</v>
      </c>
      <c r="I957" s="36" t="s">
        <v>4974</v>
      </c>
      <c r="K957" s="45"/>
    </row>
    <row r="958" spans="1:11" s="13" customFormat="1" ht="12.75">
      <c r="A958" s="21" t="s">
        <v>4953</v>
      </c>
      <c r="B958" s="13" t="s">
        <v>1644</v>
      </c>
      <c r="C958" s="13" t="s">
        <v>4942</v>
      </c>
      <c r="D958" s="21" t="s">
        <v>4954</v>
      </c>
      <c r="E958" s="25">
        <v>7</v>
      </c>
      <c r="F958" s="5" t="s">
        <v>4206</v>
      </c>
      <c r="G958" s="73">
        <v>0.3</v>
      </c>
      <c r="H958" s="73">
        <f t="shared" si="46"/>
        <v>2.1</v>
      </c>
      <c r="I958" s="36" t="s">
        <v>4975</v>
      </c>
      <c r="K958" s="45"/>
    </row>
    <row r="959" spans="1:11" s="13" customFormat="1" ht="12.75">
      <c r="A959" s="21" t="s">
        <v>19</v>
      </c>
      <c r="B959" s="13" t="s">
        <v>1657</v>
      </c>
      <c r="C959" s="13" t="s">
        <v>4942</v>
      </c>
      <c r="D959" s="21" t="s">
        <v>4955</v>
      </c>
      <c r="E959" s="25">
        <v>1</v>
      </c>
      <c r="F959" s="5" t="s">
        <v>4206</v>
      </c>
      <c r="G959" s="73">
        <v>0.34</v>
      </c>
      <c r="H959" s="73">
        <f t="shared" si="46"/>
        <v>0.34</v>
      </c>
      <c r="I959" s="36" t="s">
        <v>4976</v>
      </c>
      <c r="K959" s="45"/>
    </row>
    <row r="960" spans="1:11" s="13" customFormat="1" ht="12.75">
      <c r="A960" s="21" t="s">
        <v>22</v>
      </c>
      <c r="B960" s="13" t="s">
        <v>1657</v>
      </c>
      <c r="C960" s="13" t="s">
        <v>4942</v>
      </c>
      <c r="D960" s="21" t="s">
        <v>4956</v>
      </c>
      <c r="E960" s="25">
        <v>10</v>
      </c>
      <c r="F960" s="5" t="s">
        <v>4206</v>
      </c>
      <c r="G960" s="73">
        <v>0.41</v>
      </c>
      <c r="H960" s="73">
        <f t="shared" si="46"/>
        <v>4.1</v>
      </c>
      <c r="I960" s="36" t="s">
        <v>4977</v>
      </c>
      <c r="K960" s="45"/>
    </row>
    <row r="961" spans="1:11" s="13" customFormat="1" ht="12.75">
      <c r="A961" s="21" t="s">
        <v>4957</v>
      </c>
      <c r="B961" s="13" t="s">
        <v>1657</v>
      </c>
      <c r="C961" s="13" t="s">
        <v>4942</v>
      </c>
      <c r="D961" s="21" t="s">
        <v>4958</v>
      </c>
      <c r="E961" s="25">
        <v>25</v>
      </c>
      <c r="F961" s="5" t="s">
        <v>4206</v>
      </c>
      <c r="G961" s="73">
        <v>0.31</v>
      </c>
      <c r="H961" s="73">
        <f t="shared" si="46"/>
        <v>7.75</v>
      </c>
      <c r="I961" s="36" t="s">
        <v>4978</v>
      </c>
      <c r="K961" s="45"/>
    </row>
    <row r="962" spans="1:11" s="13" customFormat="1" ht="12.75">
      <c r="A962" s="21" t="s">
        <v>4959</v>
      </c>
      <c r="B962" s="13" t="s">
        <v>1629</v>
      </c>
      <c r="C962" s="13" t="s">
        <v>4942</v>
      </c>
      <c r="D962" s="21" t="s">
        <v>4960</v>
      </c>
      <c r="E962" s="25">
        <v>172</v>
      </c>
      <c r="F962" s="5" t="s">
        <v>4206</v>
      </c>
      <c r="G962" s="73">
        <v>0.5</v>
      </c>
      <c r="H962" s="73">
        <f t="shared" si="46"/>
        <v>86</v>
      </c>
      <c r="I962" s="36" t="s">
        <v>4979</v>
      </c>
      <c r="K962" s="45"/>
    </row>
    <row r="963" spans="1:11" s="13" customFormat="1" ht="12.75">
      <c r="A963" s="21" t="s">
        <v>4961</v>
      </c>
      <c r="B963" s="13" t="s">
        <v>1629</v>
      </c>
      <c r="C963" s="13" t="s">
        <v>4942</v>
      </c>
      <c r="D963" s="21" t="s">
        <v>4962</v>
      </c>
      <c r="E963" s="25">
        <v>10</v>
      </c>
      <c r="F963" s="5" t="s">
        <v>4206</v>
      </c>
      <c r="G963" s="73">
        <v>0.3</v>
      </c>
      <c r="H963" s="73">
        <f t="shared" si="46"/>
        <v>3</v>
      </c>
      <c r="I963" s="36" t="s">
        <v>4980</v>
      </c>
      <c r="K963" s="45"/>
    </row>
    <row r="964" spans="1:11" s="13" customFormat="1" ht="12.75">
      <c r="A964" s="21" t="s">
        <v>4963</v>
      </c>
      <c r="B964" s="13" t="s">
        <v>1629</v>
      </c>
      <c r="C964" s="13" t="s">
        <v>4942</v>
      </c>
      <c r="D964" s="21" t="s">
        <v>4964</v>
      </c>
      <c r="E964" s="25">
        <v>10</v>
      </c>
      <c r="F964" s="5" t="s">
        <v>4206</v>
      </c>
      <c r="G964" s="73">
        <v>0.55</v>
      </c>
      <c r="H964" s="73">
        <f t="shared" si="46"/>
        <v>5.5</v>
      </c>
      <c r="I964" s="36" t="s">
        <v>4981</v>
      </c>
      <c r="K964" s="45"/>
    </row>
    <row r="965" spans="1:11" s="13" customFormat="1" ht="12.75">
      <c r="A965" s="21" t="s">
        <v>37</v>
      </c>
      <c r="B965" s="13" t="s">
        <v>1644</v>
      </c>
      <c r="C965" s="13" t="s">
        <v>4942</v>
      </c>
      <c r="D965" s="21" t="s">
        <v>4965</v>
      </c>
      <c r="E965" s="25">
        <v>1</v>
      </c>
      <c r="F965" s="5" t="s">
        <v>4206</v>
      </c>
      <c r="G965" s="73">
        <v>0.25</v>
      </c>
      <c r="H965" s="73">
        <f t="shared" si="46"/>
        <v>0.25</v>
      </c>
      <c r="I965" s="36" t="s">
        <v>4982</v>
      </c>
      <c r="K965" s="45"/>
    </row>
    <row r="966" spans="1:11" s="13" customFormat="1" ht="12.75">
      <c r="A966" s="21" t="s">
        <v>4966</v>
      </c>
      <c r="B966" s="13" t="s">
        <v>4968</v>
      </c>
      <c r="C966" s="13" t="s">
        <v>4942</v>
      </c>
      <c r="D966" s="21" t="s">
        <v>4967</v>
      </c>
      <c r="E966" s="25">
        <v>5</v>
      </c>
      <c r="F966" s="5" t="s">
        <v>4206</v>
      </c>
      <c r="G966" s="73">
        <v>1.7</v>
      </c>
      <c r="H966" s="73">
        <f t="shared" si="46"/>
        <v>8.5</v>
      </c>
      <c r="I966" s="36" t="s">
        <v>4983</v>
      </c>
      <c r="K966" s="45"/>
    </row>
    <row r="967" spans="1:9" s="13" customFormat="1" ht="12.75">
      <c r="A967" s="11"/>
      <c r="B967" s="10" t="s">
        <v>4121</v>
      </c>
      <c r="C967" s="43" t="s">
        <v>1136</v>
      </c>
      <c r="D967" s="12" t="s">
        <v>469</v>
      </c>
      <c r="E967" s="38">
        <v>200</v>
      </c>
      <c r="F967" s="5" t="s">
        <v>3366</v>
      </c>
      <c r="G967" s="67">
        <v>0</v>
      </c>
      <c r="H967" s="73">
        <f t="shared" si="45"/>
        <v>0</v>
      </c>
      <c r="I967" s="36"/>
    </row>
    <row r="968" spans="1:9" s="13" customFormat="1" ht="12.75">
      <c r="A968" s="11"/>
      <c r="B968" s="10" t="s">
        <v>718</v>
      </c>
      <c r="C968" s="43" t="s">
        <v>1136</v>
      </c>
      <c r="D968" s="12" t="s">
        <v>719</v>
      </c>
      <c r="E968" s="38">
        <v>250</v>
      </c>
      <c r="F968" s="5" t="s">
        <v>3366</v>
      </c>
      <c r="G968" s="67">
        <v>0</v>
      </c>
      <c r="H968" s="73">
        <f t="shared" si="45"/>
        <v>0</v>
      </c>
      <c r="I968" s="36"/>
    </row>
    <row r="969" spans="1:9" s="13" customFormat="1" ht="12.75">
      <c r="A969" s="11"/>
      <c r="B969" s="10" t="s">
        <v>3479</v>
      </c>
      <c r="C969" s="43" t="s">
        <v>1136</v>
      </c>
      <c r="D969" s="12" t="s">
        <v>3703</v>
      </c>
      <c r="E969" s="38">
        <v>1000</v>
      </c>
      <c r="F969" s="5" t="s">
        <v>3366</v>
      </c>
      <c r="G969" s="67">
        <v>0</v>
      </c>
      <c r="H969" s="73">
        <f t="shared" si="45"/>
        <v>0</v>
      </c>
      <c r="I969" s="36" t="s">
        <v>3480</v>
      </c>
    </row>
    <row r="970" spans="1:9" s="13" customFormat="1" ht="12.75">
      <c r="A970" s="11"/>
      <c r="B970" s="10" t="s">
        <v>3702</v>
      </c>
      <c r="C970" s="43" t="s">
        <v>1136</v>
      </c>
      <c r="D970" s="12" t="s">
        <v>1137</v>
      </c>
      <c r="E970" s="38">
        <v>100</v>
      </c>
      <c r="F970" s="5" t="s">
        <v>3366</v>
      </c>
      <c r="G970" s="67">
        <v>0</v>
      </c>
      <c r="H970" s="73">
        <f t="shared" si="45"/>
        <v>0</v>
      </c>
      <c r="I970" s="36"/>
    </row>
    <row r="971" spans="1:9" s="13" customFormat="1" ht="12.75">
      <c r="A971" s="11"/>
      <c r="B971" s="10" t="s">
        <v>3793</v>
      </c>
      <c r="C971" s="43" t="s">
        <v>1136</v>
      </c>
      <c r="D971" s="12" t="s">
        <v>3794</v>
      </c>
      <c r="E971" s="38">
        <v>500</v>
      </c>
      <c r="F971" s="5" t="s">
        <v>3366</v>
      </c>
      <c r="G971" s="67">
        <v>0</v>
      </c>
      <c r="H971" s="73">
        <f aca="true" t="shared" si="48" ref="H971:H992">E971*G971</f>
        <v>0</v>
      </c>
      <c r="I971" s="36"/>
    </row>
    <row r="972" spans="1:9" s="13" customFormat="1" ht="12.75">
      <c r="A972" s="11"/>
      <c r="B972" s="10" t="s">
        <v>1857</v>
      </c>
      <c r="C972" s="43" t="s">
        <v>1136</v>
      </c>
      <c r="D972" s="12" t="s">
        <v>1858</v>
      </c>
      <c r="E972" s="38">
        <v>1800</v>
      </c>
      <c r="F972" s="5" t="s">
        <v>3366</v>
      </c>
      <c r="G972" s="67">
        <v>0</v>
      </c>
      <c r="H972" s="73">
        <f t="shared" si="48"/>
        <v>0</v>
      </c>
      <c r="I972" s="36" t="s">
        <v>1859</v>
      </c>
    </row>
    <row r="973" spans="1:9" s="13" customFormat="1" ht="12.75">
      <c r="A973" s="11"/>
      <c r="B973" s="10" t="s">
        <v>467</v>
      </c>
      <c r="C973" s="43" t="s">
        <v>1136</v>
      </c>
      <c r="D973" s="12" t="s">
        <v>468</v>
      </c>
      <c r="E973" s="38">
        <v>1000</v>
      </c>
      <c r="F973" s="5" t="s">
        <v>3366</v>
      </c>
      <c r="G973" s="67">
        <v>0</v>
      </c>
      <c r="H973" s="73">
        <f t="shared" si="48"/>
        <v>0</v>
      </c>
      <c r="I973" s="36"/>
    </row>
    <row r="974" spans="1:9" s="13" customFormat="1" ht="12.75">
      <c r="A974" s="21" t="s">
        <v>271</v>
      </c>
      <c r="B974" s="13" t="s">
        <v>273</v>
      </c>
      <c r="C974" s="13" t="s">
        <v>4986</v>
      </c>
      <c r="D974" s="21" t="s">
        <v>272</v>
      </c>
      <c r="E974" s="25">
        <v>8</v>
      </c>
      <c r="F974" s="5" t="s">
        <v>4206</v>
      </c>
      <c r="G974" s="67">
        <v>1.05</v>
      </c>
      <c r="H974" s="73">
        <f>E974*G974</f>
        <v>8.4</v>
      </c>
      <c r="I974" s="36" t="s">
        <v>274</v>
      </c>
    </row>
    <row r="975" spans="1:10" s="13" customFormat="1" ht="12.75">
      <c r="A975" s="21" t="s">
        <v>4984</v>
      </c>
      <c r="B975" s="13" t="s">
        <v>4987</v>
      </c>
      <c r="C975" s="13" t="s">
        <v>4986</v>
      </c>
      <c r="D975" s="21" t="s">
        <v>4985</v>
      </c>
      <c r="E975" s="38">
        <v>150</v>
      </c>
      <c r="F975" s="5" t="s">
        <v>4206</v>
      </c>
      <c r="G975" s="67">
        <v>15</v>
      </c>
      <c r="H975" s="73">
        <f>E975*G975</f>
        <v>2250</v>
      </c>
      <c r="I975" s="36" t="s">
        <v>4988</v>
      </c>
      <c r="J975" s="53"/>
    </row>
    <row r="976" spans="1:9" s="13" customFormat="1" ht="12.75">
      <c r="A976" s="12" t="s">
        <v>2301</v>
      </c>
      <c r="B976" s="10" t="s">
        <v>1173</v>
      </c>
      <c r="C976" s="43" t="s">
        <v>2479</v>
      </c>
      <c r="D976" s="12" t="s">
        <v>2300</v>
      </c>
      <c r="E976" s="38">
        <v>3</v>
      </c>
      <c r="F976" s="5" t="s">
        <v>4206</v>
      </c>
      <c r="G976" s="67">
        <v>50</v>
      </c>
      <c r="H976" s="73">
        <f t="shared" si="48"/>
        <v>150</v>
      </c>
      <c r="I976" s="36" t="s">
        <v>1174</v>
      </c>
    </row>
    <row r="977" spans="1:9" s="13" customFormat="1" ht="12.75">
      <c r="A977" s="12" t="s">
        <v>4906</v>
      </c>
      <c r="B977" s="10" t="s">
        <v>1173</v>
      </c>
      <c r="C977" s="43" t="s">
        <v>2479</v>
      </c>
      <c r="D977" s="12" t="s">
        <v>4905</v>
      </c>
      <c r="E977" s="38">
        <v>27</v>
      </c>
      <c r="F977" s="5" t="s">
        <v>4206</v>
      </c>
      <c r="G977" s="67">
        <v>50</v>
      </c>
      <c r="H977" s="73">
        <f>E977*G977</f>
        <v>1350</v>
      </c>
      <c r="I977" s="36" t="s">
        <v>4897</v>
      </c>
    </row>
    <row r="978" spans="1:10" ht="12.75">
      <c r="A978" t="s">
        <v>2798</v>
      </c>
      <c r="B978" t="s">
        <v>2800</v>
      </c>
      <c r="C978" t="s">
        <v>319</v>
      </c>
      <c r="D978" s="8" t="s">
        <v>2799</v>
      </c>
      <c r="E978" s="58">
        <v>1450</v>
      </c>
      <c r="F978" s="5" t="s">
        <v>4206</v>
      </c>
      <c r="G978" s="67">
        <v>0.34</v>
      </c>
      <c r="H978" s="73">
        <f>E978*G978</f>
        <v>493.00000000000006</v>
      </c>
      <c r="I978" s="42" t="s">
        <v>320</v>
      </c>
      <c r="J978" s="57"/>
    </row>
    <row r="979" spans="1:9" s="13" customFormat="1" ht="12.75">
      <c r="A979" s="11"/>
      <c r="B979" s="10" t="s">
        <v>3314</v>
      </c>
      <c r="C979" s="43" t="s">
        <v>3313</v>
      </c>
      <c r="D979" s="15">
        <v>31108</v>
      </c>
      <c r="E979" s="37">
        <v>18</v>
      </c>
      <c r="F979" s="5" t="s">
        <v>4206</v>
      </c>
      <c r="G979" s="67">
        <v>4</v>
      </c>
      <c r="H979" s="73">
        <f>E979*G979</f>
        <v>72</v>
      </c>
      <c r="I979" s="36"/>
    </row>
    <row r="980" spans="1:9" s="13" customFormat="1" ht="12.75">
      <c r="A980" s="11"/>
      <c r="B980" s="10" t="s">
        <v>3194</v>
      </c>
      <c r="C980" s="43" t="s">
        <v>3195</v>
      </c>
      <c r="D980" s="29" t="s">
        <v>3196</v>
      </c>
      <c r="E980" s="37">
        <v>1</v>
      </c>
      <c r="F980" s="5" t="s">
        <v>4206</v>
      </c>
      <c r="G980" s="67">
        <v>2</v>
      </c>
      <c r="H980" s="73">
        <f t="shared" si="48"/>
        <v>2</v>
      </c>
      <c r="I980" s="36" t="s">
        <v>3197</v>
      </c>
    </row>
    <row r="981" spans="1:9" s="13" customFormat="1" ht="12.75">
      <c r="A981" s="11" t="s">
        <v>4601</v>
      </c>
      <c r="B981" s="10" t="s">
        <v>2708</v>
      </c>
      <c r="C981" s="43" t="s">
        <v>677</v>
      </c>
      <c r="D981" s="15" t="s">
        <v>4602</v>
      </c>
      <c r="E981" s="37">
        <v>95</v>
      </c>
      <c r="F981" s="5" t="s">
        <v>3366</v>
      </c>
      <c r="G981" s="67">
        <v>0.8</v>
      </c>
      <c r="H981" s="73">
        <f t="shared" si="48"/>
        <v>76</v>
      </c>
      <c r="I981" s="36" t="s">
        <v>3787</v>
      </c>
    </row>
    <row r="982" spans="1:9" s="13" customFormat="1" ht="12.75">
      <c r="A982" s="11"/>
      <c r="B982" s="10" t="s">
        <v>3822</v>
      </c>
      <c r="C982" s="43" t="s">
        <v>3358</v>
      </c>
      <c r="D982" s="15" t="s">
        <v>895</v>
      </c>
      <c r="E982" s="37">
        <v>30</v>
      </c>
      <c r="F982" s="5" t="s">
        <v>3359</v>
      </c>
      <c r="G982" s="67">
        <v>12</v>
      </c>
      <c r="H982" s="73">
        <f t="shared" si="48"/>
        <v>360</v>
      </c>
      <c r="I982" s="36" t="s">
        <v>2971</v>
      </c>
    </row>
    <row r="983" spans="1:9" s="13" customFormat="1" ht="12.75">
      <c r="A983" s="11" t="s">
        <v>4065</v>
      </c>
      <c r="B983" s="10" t="s">
        <v>4066</v>
      </c>
      <c r="C983" s="11" t="s">
        <v>4067</v>
      </c>
      <c r="D983" s="12" t="s">
        <v>4068</v>
      </c>
      <c r="E983" s="19">
        <v>1</v>
      </c>
      <c r="F983" s="5" t="s">
        <v>4206</v>
      </c>
      <c r="G983" s="87">
        <v>0.92</v>
      </c>
      <c r="H983" s="73">
        <f t="shared" si="48"/>
        <v>0.92</v>
      </c>
      <c r="I983" s="36" t="s">
        <v>1790</v>
      </c>
    </row>
    <row r="984" spans="1:9" s="13" customFormat="1" ht="12.75">
      <c r="A984" s="11" t="s">
        <v>2069</v>
      </c>
      <c r="B984" s="10" t="s">
        <v>2071</v>
      </c>
      <c r="C984" s="43" t="s">
        <v>3712</v>
      </c>
      <c r="D984" s="12" t="s">
        <v>2068</v>
      </c>
      <c r="E984" s="38">
        <v>70</v>
      </c>
      <c r="F984" s="5" t="s">
        <v>4206</v>
      </c>
      <c r="G984" s="67">
        <v>3</v>
      </c>
      <c r="H984" s="73">
        <f t="shared" si="48"/>
        <v>210</v>
      </c>
      <c r="I984" s="36" t="s">
        <v>2070</v>
      </c>
    </row>
    <row r="985" spans="2:9" s="13" customFormat="1" ht="12.75">
      <c r="B985" s="21" t="s">
        <v>188</v>
      </c>
      <c r="C985" s="13" t="s">
        <v>189</v>
      </c>
      <c r="D985" s="21" t="s">
        <v>190</v>
      </c>
      <c r="E985" s="25">
        <v>6</v>
      </c>
      <c r="F985" s="5" t="s">
        <v>4206</v>
      </c>
      <c r="G985" s="67">
        <v>1</v>
      </c>
      <c r="H985" s="73">
        <f>E985*G985</f>
        <v>6</v>
      </c>
      <c r="I985" s="36" t="s">
        <v>191</v>
      </c>
    </row>
    <row r="986" spans="1:9" s="13" customFormat="1" ht="12.75">
      <c r="A986" s="11"/>
      <c r="B986" s="10" t="s">
        <v>4161</v>
      </c>
      <c r="C986" s="43" t="s">
        <v>4162</v>
      </c>
      <c r="D986" s="12" t="s">
        <v>4163</v>
      </c>
      <c r="E986" s="38">
        <v>1</v>
      </c>
      <c r="F986" s="5" t="s">
        <v>4206</v>
      </c>
      <c r="G986" s="67">
        <v>10</v>
      </c>
      <c r="H986" s="73">
        <f t="shared" si="48"/>
        <v>10</v>
      </c>
      <c r="I986" s="36" t="s">
        <v>4164</v>
      </c>
    </row>
    <row r="987" spans="1:9" s="1" customFormat="1" ht="12" customHeight="1">
      <c r="A987" s="88" t="s">
        <v>4391</v>
      </c>
      <c r="B987" s="88" t="s">
        <v>4392</v>
      </c>
      <c r="C987" s="89" t="s">
        <v>4393</v>
      </c>
      <c r="D987" s="89" t="s">
        <v>4394</v>
      </c>
      <c r="E987" s="38">
        <v>10</v>
      </c>
      <c r="F987" s="5" t="s">
        <v>4206</v>
      </c>
      <c r="G987" s="67">
        <v>10</v>
      </c>
      <c r="H987" s="97">
        <f>PRODUCT(F987:G987)</f>
        <v>10</v>
      </c>
      <c r="I987" s="98" t="s">
        <v>4395</v>
      </c>
    </row>
    <row r="988" spans="1:9" s="13" customFormat="1" ht="12.75">
      <c r="A988" s="11"/>
      <c r="B988" s="10" t="s">
        <v>4251</v>
      </c>
      <c r="C988" s="43" t="s">
        <v>1393</v>
      </c>
      <c r="D988" s="12" t="s">
        <v>1394</v>
      </c>
      <c r="E988" s="38">
        <v>500</v>
      </c>
      <c r="F988" s="5" t="s">
        <v>3366</v>
      </c>
      <c r="G988" s="67">
        <v>0</v>
      </c>
      <c r="H988" s="73">
        <f t="shared" si="48"/>
        <v>0</v>
      </c>
      <c r="I988" s="36" t="s">
        <v>1395</v>
      </c>
    </row>
    <row r="989" spans="1:9" s="13" customFormat="1" ht="12.75">
      <c r="A989" s="11"/>
      <c r="B989" s="10" t="s">
        <v>2941</v>
      </c>
      <c r="C989" s="43" t="s">
        <v>1393</v>
      </c>
      <c r="D989" s="12" t="s">
        <v>2942</v>
      </c>
      <c r="E989" s="38">
        <v>100</v>
      </c>
      <c r="F989" s="5" t="s">
        <v>3366</v>
      </c>
      <c r="G989" s="67">
        <v>0</v>
      </c>
      <c r="H989" s="73">
        <f t="shared" si="48"/>
        <v>0</v>
      </c>
      <c r="I989" s="36" t="s">
        <v>3481</v>
      </c>
    </row>
    <row r="990" spans="1:9" s="13" customFormat="1" ht="12.75">
      <c r="A990" s="11"/>
      <c r="B990" s="10" t="s">
        <v>617</v>
      </c>
      <c r="C990" s="43" t="s">
        <v>3563</v>
      </c>
      <c r="D990" s="12" t="s">
        <v>846</v>
      </c>
      <c r="E990" s="38">
        <v>1</v>
      </c>
      <c r="F990" s="5" t="s">
        <v>4206</v>
      </c>
      <c r="G990" s="67">
        <v>5</v>
      </c>
      <c r="H990" s="73">
        <f t="shared" si="48"/>
        <v>5</v>
      </c>
      <c r="I990" s="36"/>
    </row>
    <row r="991" spans="1:9" s="13" customFormat="1" ht="12.75">
      <c r="A991" s="11"/>
      <c r="B991" s="10" t="s">
        <v>2120</v>
      </c>
      <c r="C991" s="43" t="s">
        <v>3563</v>
      </c>
      <c r="D991" s="12" t="s">
        <v>2121</v>
      </c>
      <c r="E991" s="38">
        <v>1</v>
      </c>
      <c r="F991" s="5" t="s">
        <v>4206</v>
      </c>
      <c r="G991" s="67">
        <v>2</v>
      </c>
      <c r="H991" s="73">
        <f t="shared" si="48"/>
        <v>2</v>
      </c>
      <c r="I991" s="36"/>
    </row>
    <row r="992" spans="1:9" s="13" customFormat="1" ht="12.75">
      <c r="A992" s="11"/>
      <c r="B992" s="10" t="s">
        <v>616</v>
      </c>
      <c r="C992" s="43" t="s">
        <v>3563</v>
      </c>
      <c r="D992" s="12" t="s">
        <v>2122</v>
      </c>
      <c r="E992" s="38">
        <v>1</v>
      </c>
      <c r="F992" s="5" t="s">
        <v>4206</v>
      </c>
      <c r="G992" s="67">
        <v>3</v>
      </c>
      <c r="H992" s="73">
        <f t="shared" si="48"/>
        <v>3</v>
      </c>
      <c r="I992" s="36"/>
    </row>
    <row r="993" spans="1:9" s="13" customFormat="1" ht="12.75">
      <c r="A993" s="11"/>
      <c r="B993" s="10" t="s">
        <v>1991</v>
      </c>
      <c r="C993" s="43" t="s">
        <v>3563</v>
      </c>
      <c r="D993" s="12" t="s">
        <v>1024</v>
      </c>
      <c r="E993" s="38">
        <v>1</v>
      </c>
      <c r="F993" s="5" t="s">
        <v>4206</v>
      </c>
      <c r="G993" s="67">
        <v>4</v>
      </c>
      <c r="H993" s="73">
        <f aca="true" t="shared" si="49" ref="H993:H1001">E993*G993</f>
        <v>4</v>
      </c>
      <c r="I993" s="36"/>
    </row>
    <row r="994" spans="1:9" s="13" customFormat="1" ht="12.75">
      <c r="A994" s="11"/>
      <c r="B994" s="10" t="s">
        <v>2146</v>
      </c>
      <c r="C994" s="43" t="s">
        <v>3563</v>
      </c>
      <c r="D994" s="12" t="s">
        <v>535</v>
      </c>
      <c r="E994" s="38">
        <v>1</v>
      </c>
      <c r="F994" s="5" t="s">
        <v>1069</v>
      </c>
      <c r="G994" s="67">
        <v>15</v>
      </c>
      <c r="H994" s="73">
        <f>E994*G994</f>
        <v>15</v>
      </c>
      <c r="I994" s="36"/>
    </row>
    <row r="995" spans="1:9" s="13" customFormat="1" ht="12.75">
      <c r="A995" s="12"/>
      <c r="B995" s="10" t="s">
        <v>2003</v>
      </c>
      <c r="C995" s="43" t="s">
        <v>3563</v>
      </c>
      <c r="D995" s="12" t="s">
        <v>2002</v>
      </c>
      <c r="E995" s="38">
        <v>3</v>
      </c>
      <c r="F995" s="5" t="s">
        <v>4206</v>
      </c>
      <c r="G995" s="67">
        <v>3.5</v>
      </c>
      <c r="H995" s="73">
        <f>E995*G995</f>
        <v>10.5</v>
      </c>
      <c r="I995" s="36"/>
    </row>
    <row r="996" spans="1:9" s="13" customFormat="1" ht="12.75">
      <c r="A996" s="12" t="s">
        <v>3398</v>
      </c>
      <c r="B996" s="10" t="s">
        <v>3394</v>
      </c>
      <c r="C996" s="43" t="s">
        <v>3395</v>
      </c>
      <c r="D996" s="12" t="s">
        <v>3396</v>
      </c>
      <c r="E996" s="38">
        <v>120</v>
      </c>
      <c r="F996" s="5" t="s">
        <v>4206</v>
      </c>
      <c r="G996" s="67">
        <v>0</v>
      </c>
      <c r="H996" s="73">
        <f t="shared" si="49"/>
        <v>0</v>
      </c>
      <c r="I996" s="36" t="s">
        <v>3393</v>
      </c>
    </row>
    <row r="997" spans="1:9" s="13" customFormat="1" ht="12.75">
      <c r="A997" s="12" t="s">
        <v>3399</v>
      </c>
      <c r="B997" s="10" t="s">
        <v>3392</v>
      </c>
      <c r="C997" s="43" t="s">
        <v>3395</v>
      </c>
      <c r="D997" s="12" t="s">
        <v>3397</v>
      </c>
      <c r="E997" s="38">
        <v>129</v>
      </c>
      <c r="F997" s="5" t="s">
        <v>4206</v>
      </c>
      <c r="G997" s="67">
        <v>0</v>
      </c>
      <c r="H997" s="73">
        <f>E997*G997</f>
        <v>0</v>
      </c>
      <c r="I997" s="36" t="s">
        <v>3393</v>
      </c>
    </row>
    <row r="998" spans="1:9" s="13" customFormat="1" ht="12.75">
      <c r="A998" s="12"/>
      <c r="B998" s="10" t="s">
        <v>532</v>
      </c>
      <c r="C998" s="43" t="s">
        <v>3395</v>
      </c>
      <c r="D998" s="12" t="s">
        <v>533</v>
      </c>
      <c r="E998" s="38">
        <v>96</v>
      </c>
      <c r="F998" s="5" t="s">
        <v>4206</v>
      </c>
      <c r="G998" s="67">
        <v>0</v>
      </c>
      <c r="H998" s="73">
        <f t="shared" si="49"/>
        <v>0</v>
      </c>
      <c r="I998" s="36" t="s">
        <v>3393</v>
      </c>
    </row>
    <row r="999" spans="1:9" s="13" customFormat="1" ht="12.75">
      <c r="A999" s="11"/>
      <c r="B999" s="10" t="s">
        <v>537</v>
      </c>
      <c r="C999" s="43" t="s">
        <v>3563</v>
      </c>
      <c r="D999" s="12" t="s">
        <v>536</v>
      </c>
      <c r="E999" s="38">
        <v>2</v>
      </c>
      <c r="F999" s="5" t="s">
        <v>1069</v>
      </c>
      <c r="G999" s="67">
        <v>7.5</v>
      </c>
      <c r="H999" s="73">
        <f>E999*G999</f>
        <v>15</v>
      </c>
      <c r="I999" s="36"/>
    </row>
    <row r="1000" spans="1:9" s="13" customFormat="1" ht="12.75">
      <c r="A1000" s="11"/>
      <c r="B1000" s="10" t="s">
        <v>4846</v>
      </c>
      <c r="C1000" s="43" t="s">
        <v>3563</v>
      </c>
      <c r="D1000" s="12" t="s">
        <v>1023</v>
      </c>
      <c r="E1000" s="38">
        <v>1</v>
      </c>
      <c r="F1000" s="5" t="s">
        <v>534</v>
      </c>
      <c r="G1000" s="67">
        <v>15</v>
      </c>
      <c r="H1000" s="73">
        <f t="shared" si="49"/>
        <v>15</v>
      </c>
      <c r="I1000" s="36"/>
    </row>
    <row r="1001" spans="1:9" s="13" customFormat="1" ht="12.75">
      <c r="A1001" s="11"/>
      <c r="B1001" s="10" t="s">
        <v>4847</v>
      </c>
      <c r="C1001" s="43" t="s">
        <v>3563</v>
      </c>
      <c r="D1001" s="12" t="s">
        <v>1022</v>
      </c>
      <c r="E1001" s="38">
        <v>1</v>
      </c>
      <c r="F1001" s="5" t="s">
        <v>534</v>
      </c>
      <c r="G1001" s="67">
        <v>15</v>
      </c>
      <c r="H1001" s="73">
        <f t="shared" si="49"/>
        <v>15</v>
      </c>
      <c r="I1001" s="36"/>
    </row>
    <row r="1002" spans="1:9" s="13" customFormat="1" ht="12.75">
      <c r="A1002" s="12"/>
      <c r="B1002" s="10" t="s">
        <v>4082</v>
      </c>
      <c r="C1002" s="43" t="s">
        <v>4546</v>
      </c>
      <c r="D1002" s="12" t="s">
        <v>2992</v>
      </c>
      <c r="E1002" s="38">
        <v>1</v>
      </c>
      <c r="F1002" s="5" t="s">
        <v>4206</v>
      </c>
      <c r="G1002" s="67">
        <v>31</v>
      </c>
      <c r="H1002" s="73">
        <f aca="true" t="shared" si="50" ref="H1002:H1015">E1002*G1002</f>
        <v>31</v>
      </c>
      <c r="I1002" s="36" t="s">
        <v>2993</v>
      </c>
    </row>
    <row r="1003" spans="1:9" s="13" customFormat="1" ht="12.75">
      <c r="A1003" s="11"/>
      <c r="B1003" s="10" t="s">
        <v>2018</v>
      </c>
      <c r="C1003" s="43" t="s">
        <v>2016</v>
      </c>
      <c r="D1003" s="12" t="s">
        <v>2017</v>
      </c>
      <c r="E1003" s="38">
        <v>1</v>
      </c>
      <c r="F1003" s="5" t="s">
        <v>4206</v>
      </c>
      <c r="G1003" s="67">
        <v>10</v>
      </c>
      <c r="H1003" s="73">
        <f t="shared" si="50"/>
        <v>10</v>
      </c>
      <c r="I1003" s="36" t="s">
        <v>2019</v>
      </c>
    </row>
    <row r="1004" spans="1:9" s="13" customFormat="1" ht="12.75">
      <c r="A1004" s="12" t="s">
        <v>4241</v>
      </c>
      <c r="B1004" s="10" t="s">
        <v>4242</v>
      </c>
      <c r="C1004" s="43" t="s">
        <v>2994</v>
      </c>
      <c r="D1004" s="12" t="s">
        <v>4240</v>
      </c>
      <c r="E1004" s="38">
        <v>8</v>
      </c>
      <c r="F1004" s="5" t="s">
        <v>4206</v>
      </c>
      <c r="G1004" s="67">
        <v>2.5</v>
      </c>
      <c r="H1004" s="73">
        <f t="shared" si="50"/>
        <v>20</v>
      </c>
      <c r="I1004" s="36" t="s">
        <v>2912</v>
      </c>
    </row>
    <row r="1005" spans="1:10" ht="12.75">
      <c r="A1005" t="s">
        <v>5061</v>
      </c>
      <c r="B1005" t="s">
        <v>5066</v>
      </c>
      <c r="C1005" t="s">
        <v>323</v>
      </c>
      <c r="D1005" s="8" t="s">
        <v>5060</v>
      </c>
      <c r="E1005" s="58">
        <v>94</v>
      </c>
      <c r="F1005" s="5" t="s">
        <v>4206</v>
      </c>
      <c r="G1005" s="67">
        <v>0.79</v>
      </c>
      <c r="H1005" s="73">
        <f>E1005*G1005</f>
        <v>74.26</v>
      </c>
      <c r="I1005" s="42" t="s">
        <v>5062</v>
      </c>
      <c r="J1005" s="57"/>
    </row>
    <row r="1006" spans="1:10" ht="12.75">
      <c r="A1006" t="s">
        <v>5063</v>
      </c>
      <c r="B1006" t="s">
        <v>5065</v>
      </c>
      <c r="C1006" t="s">
        <v>323</v>
      </c>
      <c r="D1006" s="8" t="s">
        <v>5064</v>
      </c>
      <c r="E1006" s="58">
        <v>200</v>
      </c>
      <c r="F1006" s="5" t="s">
        <v>4206</v>
      </c>
      <c r="G1006" s="67">
        <v>0.05</v>
      </c>
      <c r="H1006" s="73">
        <f>E1006*G1006</f>
        <v>10</v>
      </c>
      <c r="I1006" s="42" t="s">
        <v>5070</v>
      </c>
      <c r="J1006" s="57"/>
    </row>
    <row r="1007" spans="1:10" ht="12.75">
      <c r="A1007" t="s">
        <v>5067</v>
      </c>
      <c r="B1007" t="s">
        <v>5068</v>
      </c>
      <c r="C1007" t="s">
        <v>323</v>
      </c>
      <c r="D1007" s="8" t="s">
        <v>5069</v>
      </c>
      <c r="E1007" s="58">
        <v>5000</v>
      </c>
      <c r="F1007" s="5" t="s">
        <v>4206</v>
      </c>
      <c r="G1007" s="67">
        <v>0.05</v>
      </c>
      <c r="H1007" s="73">
        <f>E1007*G1007</f>
        <v>250</v>
      </c>
      <c r="I1007" s="42" t="s">
        <v>5070</v>
      </c>
      <c r="J1007" s="57"/>
    </row>
    <row r="1008" spans="1:10" ht="12.75">
      <c r="A1008" t="s">
        <v>321</v>
      </c>
      <c r="B1008" t="s">
        <v>322</v>
      </c>
      <c r="C1008" t="s">
        <v>323</v>
      </c>
      <c r="D1008" s="8" t="s">
        <v>324</v>
      </c>
      <c r="E1008" s="58">
        <v>150</v>
      </c>
      <c r="F1008" s="5" t="s">
        <v>4206</v>
      </c>
      <c r="G1008" s="67">
        <v>0.58</v>
      </c>
      <c r="H1008" s="73">
        <f>E1008*G1008</f>
        <v>87</v>
      </c>
      <c r="I1008" s="42" t="s">
        <v>325</v>
      </c>
      <c r="J1008" s="57"/>
    </row>
    <row r="1009" spans="1:9" s="13" customFormat="1" ht="12.75">
      <c r="A1009" s="11"/>
      <c r="B1009" s="10" t="s">
        <v>3295</v>
      </c>
      <c r="C1009" s="43" t="s">
        <v>3293</v>
      </c>
      <c r="D1009" s="12" t="s">
        <v>3294</v>
      </c>
      <c r="E1009" s="38">
        <v>3</v>
      </c>
      <c r="F1009" s="5" t="s">
        <v>4206</v>
      </c>
      <c r="G1009" s="67">
        <v>61.5</v>
      </c>
      <c r="H1009" s="73">
        <f t="shared" si="50"/>
        <v>184.5</v>
      </c>
      <c r="I1009" s="36" t="s">
        <v>1486</v>
      </c>
    </row>
    <row r="1010" spans="1:9" s="13" customFormat="1" ht="12.75">
      <c r="A1010" s="11"/>
      <c r="B1010" s="10" t="s">
        <v>2241</v>
      </c>
      <c r="C1010" s="43" t="s">
        <v>406</v>
      </c>
      <c r="D1010" s="12" t="s">
        <v>3296</v>
      </c>
      <c r="E1010" s="38">
        <v>3</v>
      </c>
      <c r="F1010" s="5" t="s">
        <v>4206</v>
      </c>
      <c r="G1010" s="67">
        <v>3</v>
      </c>
      <c r="H1010" s="73">
        <f t="shared" si="50"/>
        <v>9</v>
      </c>
      <c r="I1010" s="36" t="s">
        <v>1486</v>
      </c>
    </row>
    <row r="1011" spans="1:9" s="13" customFormat="1" ht="12.75">
      <c r="A1011" s="12" t="s">
        <v>3695</v>
      </c>
      <c r="B1011" s="10" t="s">
        <v>2255</v>
      </c>
      <c r="C1011" s="43" t="s">
        <v>406</v>
      </c>
      <c r="D1011" s="12" t="s">
        <v>3694</v>
      </c>
      <c r="E1011" s="38">
        <v>31</v>
      </c>
      <c r="F1011" s="5" t="s">
        <v>4206</v>
      </c>
      <c r="G1011" s="67">
        <v>20</v>
      </c>
      <c r="H1011" s="73">
        <f t="shared" si="50"/>
        <v>620</v>
      </c>
      <c r="I1011" s="36" t="s">
        <v>4524</v>
      </c>
    </row>
    <row r="1012" spans="1:9" s="13" customFormat="1" ht="12.75">
      <c r="A1012" s="12" t="s">
        <v>4603</v>
      </c>
      <c r="B1012" s="10" t="s">
        <v>3238</v>
      </c>
      <c r="C1012" s="43" t="s">
        <v>406</v>
      </c>
      <c r="D1012" s="12" t="s">
        <v>4525</v>
      </c>
      <c r="E1012" s="38">
        <v>280</v>
      </c>
      <c r="F1012" s="5" t="s">
        <v>3366</v>
      </c>
      <c r="G1012" s="67">
        <v>2.5</v>
      </c>
      <c r="H1012" s="73">
        <f t="shared" si="50"/>
        <v>700</v>
      </c>
      <c r="I1012" s="36" t="s">
        <v>357</v>
      </c>
    </row>
    <row r="1013" spans="1:9" s="13" customFormat="1" ht="12.75">
      <c r="A1013" s="11"/>
      <c r="B1013" s="10" t="s">
        <v>3797</v>
      </c>
      <c r="C1013" s="43" t="s">
        <v>406</v>
      </c>
      <c r="D1013" s="15" t="s">
        <v>717</v>
      </c>
      <c r="E1013" s="37">
        <v>65</v>
      </c>
      <c r="F1013" s="5" t="s">
        <v>3366</v>
      </c>
      <c r="G1013" s="67">
        <v>0.45</v>
      </c>
      <c r="H1013" s="73">
        <f t="shared" si="50"/>
        <v>29.25</v>
      </c>
      <c r="I1013" s="36"/>
    </row>
    <row r="1014" spans="1:9" s="13" customFormat="1" ht="12.75">
      <c r="A1014" s="11"/>
      <c r="B1014" s="10" t="s">
        <v>1182</v>
      </c>
      <c r="C1014" s="43" t="s">
        <v>406</v>
      </c>
      <c r="D1014" s="15" t="s">
        <v>714</v>
      </c>
      <c r="E1014" s="37">
        <v>65</v>
      </c>
      <c r="F1014" s="5" t="s">
        <v>3366</v>
      </c>
      <c r="G1014" s="67">
        <v>0.31</v>
      </c>
      <c r="H1014" s="73">
        <f t="shared" si="50"/>
        <v>20.15</v>
      </c>
      <c r="I1014" s="36"/>
    </row>
    <row r="1015" spans="1:9" s="13" customFormat="1" ht="12.75">
      <c r="A1015" s="11"/>
      <c r="B1015" s="10" t="s">
        <v>716</v>
      </c>
      <c r="C1015" s="43" t="s">
        <v>406</v>
      </c>
      <c r="D1015" s="15" t="s">
        <v>715</v>
      </c>
      <c r="E1015" s="37">
        <v>70</v>
      </c>
      <c r="F1015" s="5" t="s">
        <v>3366</v>
      </c>
      <c r="G1015" s="67">
        <v>0.35</v>
      </c>
      <c r="H1015" s="73">
        <f t="shared" si="50"/>
        <v>24.5</v>
      </c>
      <c r="I1015" s="36"/>
    </row>
    <row r="1016" spans="1:9" s="13" customFormat="1" ht="12.75">
      <c r="A1016" s="14" t="s">
        <v>3276</v>
      </c>
      <c r="B1016" s="10" t="s">
        <v>4662</v>
      </c>
      <c r="C1016" s="43" t="s">
        <v>406</v>
      </c>
      <c r="D1016" s="12" t="s">
        <v>3175</v>
      </c>
      <c r="E1016" s="38">
        <v>1732</v>
      </c>
      <c r="F1016" s="5" t="s">
        <v>4206</v>
      </c>
      <c r="G1016" s="67">
        <v>0.03889</v>
      </c>
      <c r="H1016" s="73">
        <f aca="true" t="shared" si="51" ref="H1016:H1029">E1016*G1016</f>
        <v>67.35748</v>
      </c>
      <c r="I1016" s="36" t="s">
        <v>1486</v>
      </c>
    </row>
    <row r="1017" spans="1:9" s="13" customFormat="1" ht="12.75">
      <c r="A1017" s="11" t="s">
        <v>3277</v>
      </c>
      <c r="B1017" s="10" t="s">
        <v>1183</v>
      </c>
      <c r="C1017" s="43" t="s">
        <v>406</v>
      </c>
      <c r="D1017" s="12" t="s">
        <v>3176</v>
      </c>
      <c r="E1017" s="37">
        <v>900</v>
      </c>
      <c r="F1017" s="5" t="s">
        <v>4206</v>
      </c>
      <c r="G1017" s="67">
        <v>0.03889</v>
      </c>
      <c r="H1017" s="73">
        <f t="shared" si="51"/>
        <v>35.001</v>
      </c>
      <c r="I1017" s="36" t="s">
        <v>1486</v>
      </c>
    </row>
    <row r="1018" spans="1:9" s="13" customFormat="1" ht="12.75">
      <c r="A1018" s="14" t="s">
        <v>3278</v>
      </c>
      <c r="B1018" s="10" t="s">
        <v>4213</v>
      </c>
      <c r="C1018" s="43" t="s">
        <v>406</v>
      </c>
      <c r="D1018" s="12" t="s">
        <v>3177</v>
      </c>
      <c r="E1018" s="38">
        <v>1437</v>
      </c>
      <c r="F1018" s="5" t="s">
        <v>4206</v>
      </c>
      <c r="G1018" s="67">
        <v>0.03889</v>
      </c>
      <c r="H1018" s="73">
        <f t="shared" si="51"/>
        <v>55.884930000000004</v>
      </c>
      <c r="I1018" s="36" t="s">
        <v>1486</v>
      </c>
    </row>
    <row r="1019" spans="1:9" s="13" customFormat="1" ht="12.75">
      <c r="A1019" s="14" t="s">
        <v>3866</v>
      </c>
      <c r="B1019" s="10" t="s">
        <v>4214</v>
      </c>
      <c r="C1019" s="43" t="s">
        <v>406</v>
      </c>
      <c r="D1019" s="12" t="s">
        <v>899</v>
      </c>
      <c r="E1019" s="38">
        <v>1293</v>
      </c>
      <c r="F1019" s="5" t="s">
        <v>4206</v>
      </c>
      <c r="G1019" s="67">
        <v>0.03889</v>
      </c>
      <c r="H1019" s="73">
        <f t="shared" si="51"/>
        <v>50.28477</v>
      </c>
      <c r="I1019" s="36" t="s">
        <v>1486</v>
      </c>
    </row>
    <row r="1020" spans="1:9" s="13" customFormat="1" ht="12.75">
      <c r="A1020" s="11" t="s">
        <v>3867</v>
      </c>
      <c r="B1020" s="10" t="s">
        <v>4215</v>
      </c>
      <c r="C1020" s="43" t="s">
        <v>406</v>
      </c>
      <c r="D1020" s="12" t="s">
        <v>517</v>
      </c>
      <c r="E1020" s="37">
        <v>846</v>
      </c>
      <c r="F1020" s="5" t="s">
        <v>4206</v>
      </c>
      <c r="G1020" s="67">
        <v>0.03889</v>
      </c>
      <c r="H1020" s="73">
        <f t="shared" si="51"/>
        <v>32.90094</v>
      </c>
      <c r="I1020" s="36" t="s">
        <v>1486</v>
      </c>
    </row>
    <row r="1021" spans="1:9" s="13" customFormat="1" ht="12.75">
      <c r="A1021" s="11" t="s">
        <v>3868</v>
      </c>
      <c r="B1021" s="10" t="s">
        <v>4216</v>
      </c>
      <c r="C1021" s="43" t="s">
        <v>406</v>
      </c>
      <c r="D1021" s="12" t="s">
        <v>518</v>
      </c>
      <c r="E1021" s="37">
        <v>1260</v>
      </c>
      <c r="F1021" s="5" t="s">
        <v>4206</v>
      </c>
      <c r="G1021" s="67">
        <v>0.03889</v>
      </c>
      <c r="H1021" s="73">
        <f t="shared" si="51"/>
        <v>49.001400000000004</v>
      </c>
      <c r="I1021" s="36" t="s">
        <v>1486</v>
      </c>
    </row>
    <row r="1022" spans="1:9" s="13" customFormat="1" ht="12.75">
      <c r="A1022" s="11" t="s">
        <v>4026</v>
      </c>
      <c r="B1022" s="10" t="s">
        <v>2204</v>
      </c>
      <c r="C1022" s="43" t="s">
        <v>406</v>
      </c>
      <c r="D1022" s="12" t="s">
        <v>519</v>
      </c>
      <c r="E1022" s="37">
        <v>1260</v>
      </c>
      <c r="F1022" s="5" t="s">
        <v>4206</v>
      </c>
      <c r="G1022" s="67">
        <v>0.03889</v>
      </c>
      <c r="H1022" s="73">
        <f t="shared" si="51"/>
        <v>49.001400000000004</v>
      </c>
      <c r="I1022" s="36" t="s">
        <v>1486</v>
      </c>
    </row>
    <row r="1023" spans="1:9" s="13" customFormat="1" ht="12.75">
      <c r="A1023" s="11" t="s">
        <v>4027</v>
      </c>
      <c r="B1023" s="10" t="s">
        <v>2205</v>
      </c>
      <c r="C1023" s="43" t="s">
        <v>406</v>
      </c>
      <c r="D1023" s="12" t="s">
        <v>520</v>
      </c>
      <c r="E1023" s="37">
        <v>1260</v>
      </c>
      <c r="F1023" s="5" t="s">
        <v>4206</v>
      </c>
      <c r="G1023" s="67">
        <v>0.03889</v>
      </c>
      <c r="H1023" s="73">
        <f t="shared" si="51"/>
        <v>49.001400000000004</v>
      </c>
      <c r="I1023" s="36" t="s">
        <v>1486</v>
      </c>
    </row>
    <row r="1024" spans="1:9" s="13" customFormat="1" ht="12.75">
      <c r="A1024" s="11"/>
      <c r="B1024" s="10" t="s">
        <v>914</v>
      </c>
      <c r="C1024" s="43" t="s">
        <v>406</v>
      </c>
      <c r="D1024" s="12" t="s">
        <v>915</v>
      </c>
      <c r="E1024" s="37">
        <v>576</v>
      </c>
      <c r="F1024" s="5" t="s">
        <v>4206</v>
      </c>
      <c r="G1024" s="67">
        <v>0.03889</v>
      </c>
      <c r="H1024" s="73">
        <f t="shared" si="51"/>
        <v>22.40064</v>
      </c>
      <c r="I1024" s="36"/>
    </row>
    <row r="1025" spans="1:9" s="13" customFormat="1" ht="12.75">
      <c r="A1025" s="11"/>
      <c r="B1025" s="10" t="s">
        <v>1209</v>
      </c>
      <c r="C1025" s="43" t="s">
        <v>406</v>
      </c>
      <c r="D1025" s="12" t="s">
        <v>1210</v>
      </c>
      <c r="E1025" s="37">
        <v>540</v>
      </c>
      <c r="F1025" s="5" t="s">
        <v>4206</v>
      </c>
      <c r="G1025" s="67">
        <v>0.03889</v>
      </c>
      <c r="H1025" s="73">
        <f t="shared" si="51"/>
        <v>21.000600000000002</v>
      </c>
      <c r="I1025" s="36"/>
    </row>
    <row r="1026" spans="1:9" s="13" customFormat="1" ht="12.75">
      <c r="A1026" s="11"/>
      <c r="B1026" s="10" t="s">
        <v>3032</v>
      </c>
      <c r="C1026" s="43" t="s">
        <v>406</v>
      </c>
      <c r="D1026" s="12" t="s">
        <v>3033</v>
      </c>
      <c r="E1026" s="37">
        <v>540</v>
      </c>
      <c r="F1026" s="5" t="s">
        <v>4206</v>
      </c>
      <c r="G1026" s="67">
        <v>0.03889</v>
      </c>
      <c r="H1026" s="73">
        <f t="shared" si="51"/>
        <v>21.000600000000002</v>
      </c>
      <c r="I1026" s="36"/>
    </row>
    <row r="1027" spans="1:9" s="13" customFormat="1" ht="12.75">
      <c r="A1027" s="11"/>
      <c r="B1027" s="10" t="s">
        <v>909</v>
      </c>
      <c r="C1027" s="43" t="s">
        <v>406</v>
      </c>
      <c r="D1027" s="12" t="s">
        <v>910</v>
      </c>
      <c r="E1027" s="37">
        <v>648</v>
      </c>
      <c r="F1027" s="5" t="s">
        <v>4206</v>
      </c>
      <c r="G1027" s="67">
        <v>0.03889</v>
      </c>
      <c r="H1027" s="73">
        <f t="shared" si="51"/>
        <v>25.20072</v>
      </c>
      <c r="I1027" s="36"/>
    </row>
    <row r="1028" spans="1:9" s="13" customFormat="1" ht="12.75">
      <c r="A1028" s="11"/>
      <c r="B1028" s="10" t="s">
        <v>1820</v>
      </c>
      <c r="C1028" s="43" t="s">
        <v>406</v>
      </c>
      <c r="D1028" s="12" t="s">
        <v>908</v>
      </c>
      <c r="E1028" s="37">
        <v>648</v>
      </c>
      <c r="F1028" s="5" t="s">
        <v>4206</v>
      </c>
      <c r="G1028" s="67">
        <v>0.03889</v>
      </c>
      <c r="H1028" s="73">
        <f t="shared" si="51"/>
        <v>25.20072</v>
      </c>
      <c r="I1028" s="36"/>
    </row>
    <row r="1029" spans="1:9" s="13" customFormat="1" ht="12.75">
      <c r="A1029" s="11"/>
      <c r="B1029" s="10" t="s">
        <v>1818</v>
      </c>
      <c r="C1029" s="43" t="s">
        <v>406</v>
      </c>
      <c r="D1029" s="12" t="s">
        <v>1819</v>
      </c>
      <c r="E1029" s="37">
        <v>504</v>
      </c>
      <c r="F1029" s="5" t="s">
        <v>4206</v>
      </c>
      <c r="G1029" s="67">
        <v>0.03889</v>
      </c>
      <c r="H1029" s="73">
        <f t="shared" si="51"/>
        <v>19.60056</v>
      </c>
      <c r="I1029" s="36"/>
    </row>
    <row r="1030" spans="1:9" s="13" customFormat="1" ht="12.75">
      <c r="A1030" s="11"/>
      <c r="B1030" s="10" t="s">
        <v>1386</v>
      </c>
      <c r="C1030" s="43" t="s">
        <v>406</v>
      </c>
      <c r="D1030" s="12" t="s">
        <v>1387</v>
      </c>
      <c r="E1030" s="37">
        <v>684</v>
      </c>
      <c r="F1030" s="5" t="s">
        <v>4206</v>
      </c>
      <c r="G1030" s="67">
        <v>0.03889</v>
      </c>
      <c r="H1030" s="73">
        <f aca="true" t="shared" si="52" ref="H1030:H1036">E1030*G1030</f>
        <v>26.60076</v>
      </c>
      <c r="I1030" s="36"/>
    </row>
    <row r="1031" spans="1:9" s="13" customFormat="1" ht="12.75">
      <c r="A1031" s="11"/>
      <c r="B1031" s="10" t="s">
        <v>236</v>
      </c>
      <c r="C1031" s="43" t="s">
        <v>406</v>
      </c>
      <c r="D1031" s="12" t="s">
        <v>237</v>
      </c>
      <c r="E1031" s="37">
        <v>648</v>
      </c>
      <c r="F1031" s="5" t="s">
        <v>4206</v>
      </c>
      <c r="G1031" s="67">
        <v>0.03889</v>
      </c>
      <c r="H1031" s="73">
        <f t="shared" si="52"/>
        <v>25.20072</v>
      </c>
      <c r="I1031" s="36"/>
    </row>
    <row r="1032" spans="1:9" s="13" customFormat="1" ht="12.75">
      <c r="A1032" s="11"/>
      <c r="B1032" s="10" t="s">
        <v>1125</v>
      </c>
      <c r="C1032" s="43" t="s">
        <v>406</v>
      </c>
      <c r="D1032" s="12" t="s">
        <v>1126</v>
      </c>
      <c r="E1032" s="37">
        <v>648</v>
      </c>
      <c r="F1032" s="5" t="s">
        <v>4206</v>
      </c>
      <c r="G1032" s="67">
        <v>0.03889</v>
      </c>
      <c r="H1032" s="73">
        <f t="shared" si="52"/>
        <v>25.20072</v>
      </c>
      <c r="I1032" s="36"/>
    </row>
    <row r="1033" spans="1:9" s="13" customFormat="1" ht="12.75">
      <c r="A1033" s="11"/>
      <c r="B1033" s="10" t="s">
        <v>2574</v>
      </c>
      <c r="C1033" s="43" t="s">
        <v>406</v>
      </c>
      <c r="D1033" s="12" t="s">
        <v>2575</v>
      </c>
      <c r="E1033" s="37">
        <v>684</v>
      </c>
      <c r="F1033" s="5" t="s">
        <v>4206</v>
      </c>
      <c r="G1033" s="67">
        <v>0.03889</v>
      </c>
      <c r="H1033" s="73">
        <f t="shared" si="52"/>
        <v>26.60076</v>
      </c>
      <c r="I1033" s="36"/>
    </row>
    <row r="1034" spans="1:9" s="13" customFormat="1" ht="12.75">
      <c r="A1034" s="11"/>
      <c r="B1034" s="10" t="s">
        <v>2576</v>
      </c>
      <c r="C1034" s="43" t="s">
        <v>406</v>
      </c>
      <c r="D1034" s="12" t="s">
        <v>2577</v>
      </c>
      <c r="E1034" s="37">
        <v>684</v>
      </c>
      <c r="F1034" s="5" t="s">
        <v>4206</v>
      </c>
      <c r="G1034" s="67">
        <v>0.03889</v>
      </c>
      <c r="H1034" s="73">
        <f t="shared" si="52"/>
        <v>26.60076</v>
      </c>
      <c r="I1034" s="36"/>
    </row>
    <row r="1035" spans="1:9" s="13" customFormat="1" ht="12.75">
      <c r="A1035" s="11"/>
      <c r="B1035" s="10" t="s">
        <v>2578</v>
      </c>
      <c r="C1035" s="43" t="s">
        <v>406</v>
      </c>
      <c r="D1035" s="12" t="s">
        <v>2579</v>
      </c>
      <c r="E1035" s="37">
        <v>684</v>
      </c>
      <c r="F1035" s="5" t="s">
        <v>4206</v>
      </c>
      <c r="G1035" s="67">
        <v>0.03889</v>
      </c>
      <c r="H1035" s="73">
        <f t="shared" si="52"/>
        <v>26.60076</v>
      </c>
      <c r="I1035" s="36"/>
    </row>
    <row r="1036" spans="1:9" s="13" customFormat="1" ht="12.75">
      <c r="A1036" s="11"/>
      <c r="B1036" s="10" t="s">
        <v>2580</v>
      </c>
      <c r="C1036" s="43" t="s">
        <v>406</v>
      </c>
      <c r="D1036" s="12" t="s">
        <v>2581</v>
      </c>
      <c r="E1036" s="37">
        <v>684</v>
      </c>
      <c r="F1036" s="5" t="s">
        <v>4206</v>
      </c>
      <c r="G1036" s="67">
        <v>0.03889</v>
      </c>
      <c r="H1036" s="73">
        <f t="shared" si="52"/>
        <v>26.60076</v>
      </c>
      <c r="I1036" s="36"/>
    </row>
    <row r="1037" spans="1:9" s="13" customFormat="1" ht="12.75">
      <c r="A1037" s="14" t="s">
        <v>820</v>
      </c>
      <c r="B1037" s="10" t="s">
        <v>521</v>
      </c>
      <c r="C1037" s="43" t="s">
        <v>406</v>
      </c>
      <c r="D1037" s="12" t="s">
        <v>475</v>
      </c>
      <c r="E1037" s="38">
        <v>4500</v>
      </c>
      <c r="F1037" s="5" t="s">
        <v>4206</v>
      </c>
      <c r="G1037" s="67">
        <v>0.03889</v>
      </c>
      <c r="H1037" s="73">
        <f>E1037*G1037</f>
        <v>175.005</v>
      </c>
      <c r="I1037" s="36" t="s">
        <v>1486</v>
      </c>
    </row>
    <row r="1038" spans="1:9" s="13" customFormat="1" ht="12.75">
      <c r="A1038" s="11"/>
      <c r="B1038" s="10" t="s">
        <v>2582</v>
      </c>
      <c r="C1038" s="43" t="s">
        <v>406</v>
      </c>
      <c r="D1038" s="12" t="s">
        <v>2583</v>
      </c>
      <c r="E1038" s="37">
        <v>684</v>
      </c>
      <c r="F1038" s="5" t="s">
        <v>4206</v>
      </c>
      <c r="G1038" s="67">
        <v>0.03889</v>
      </c>
      <c r="H1038" s="73">
        <f>E1038*G1038</f>
        <v>26.60076</v>
      </c>
      <c r="I1038" s="36"/>
    </row>
    <row r="1039" spans="1:9" s="13" customFormat="1" ht="12.75">
      <c r="A1039" s="11"/>
      <c r="B1039" s="10" t="s">
        <v>150</v>
      </c>
      <c r="C1039" s="43" t="s">
        <v>406</v>
      </c>
      <c r="D1039" s="12" t="s">
        <v>151</v>
      </c>
      <c r="E1039" s="37">
        <v>684</v>
      </c>
      <c r="F1039" s="5" t="s">
        <v>4206</v>
      </c>
      <c r="G1039" s="67">
        <v>0.03889</v>
      </c>
      <c r="H1039" s="73">
        <f>E1039*G1039</f>
        <v>26.60076</v>
      </c>
      <c r="I1039" s="36"/>
    </row>
    <row r="1040" spans="1:9" s="13" customFormat="1" ht="12.75">
      <c r="A1040" s="11"/>
      <c r="B1040" s="10" t="s">
        <v>152</v>
      </c>
      <c r="C1040" s="43" t="s">
        <v>406</v>
      </c>
      <c r="D1040" s="12" t="s">
        <v>153</v>
      </c>
      <c r="E1040" s="37">
        <v>684</v>
      </c>
      <c r="F1040" s="5" t="s">
        <v>4206</v>
      </c>
      <c r="G1040" s="67">
        <v>0.03889</v>
      </c>
      <c r="H1040" s="73">
        <f>E1040*G1040</f>
        <v>26.60076</v>
      </c>
      <c r="I1040" s="36"/>
    </row>
    <row r="1041" spans="1:9" s="13" customFormat="1" ht="12.75">
      <c r="A1041" s="11"/>
      <c r="B1041" s="10" t="s">
        <v>154</v>
      </c>
      <c r="C1041" s="43" t="s">
        <v>406</v>
      </c>
      <c r="D1041" s="12" t="s">
        <v>155</v>
      </c>
      <c r="E1041" s="37">
        <v>684</v>
      </c>
      <c r="F1041" s="5" t="s">
        <v>4206</v>
      </c>
      <c r="G1041" s="67">
        <v>0.03889</v>
      </c>
      <c r="H1041" s="73">
        <f>E1041*G1041</f>
        <v>26.60076</v>
      </c>
      <c r="I1041" s="36"/>
    </row>
    <row r="1042" spans="1:9" s="13" customFormat="1" ht="12.75">
      <c r="A1042" s="11"/>
      <c r="B1042" s="10" t="s">
        <v>156</v>
      </c>
      <c r="C1042" s="43" t="s">
        <v>406</v>
      </c>
      <c r="D1042" s="12" t="s">
        <v>157</v>
      </c>
      <c r="E1042" s="37">
        <v>684</v>
      </c>
      <c r="F1042" s="5" t="s">
        <v>4206</v>
      </c>
      <c r="G1042" s="67">
        <v>0.03889</v>
      </c>
      <c r="H1042" s="73">
        <f aca="true" t="shared" si="53" ref="H1042:H1047">E1042*G1042</f>
        <v>26.60076</v>
      </c>
      <c r="I1042" s="36"/>
    </row>
    <row r="1043" spans="1:9" s="13" customFormat="1" ht="12.75">
      <c r="A1043" s="11"/>
      <c r="B1043" s="10" t="s">
        <v>158</v>
      </c>
      <c r="C1043" s="43" t="s">
        <v>406</v>
      </c>
      <c r="D1043" s="12" t="s">
        <v>159</v>
      </c>
      <c r="E1043" s="37">
        <v>684</v>
      </c>
      <c r="F1043" s="5" t="s">
        <v>4206</v>
      </c>
      <c r="G1043" s="67">
        <v>0.03889</v>
      </c>
      <c r="H1043" s="73">
        <f t="shared" si="53"/>
        <v>26.60076</v>
      </c>
      <c r="I1043" s="36"/>
    </row>
    <row r="1044" spans="1:9" s="13" customFormat="1" ht="12.75">
      <c r="A1044" s="11"/>
      <c r="B1044" s="10" t="s">
        <v>1308</v>
      </c>
      <c r="C1044" s="43" t="s">
        <v>406</v>
      </c>
      <c r="D1044" s="12" t="s">
        <v>1309</v>
      </c>
      <c r="E1044" s="37">
        <v>684</v>
      </c>
      <c r="F1044" s="5" t="s">
        <v>4206</v>
      </c>
      <c r="G1044" s="67">
        <v>0.03889</v>
      </c>
      <c r="H1044" s="73">
        <f t="shared" si="53"/>
        <v>26.60076</v>
      </c>
      <c r="I1044" s="36"/>
    </row>
    <row r="1045" spans="1:9" s="13" customFormat="1" ht="12.75">
      <c r="A1045" s="11"/>
      <c r="B1045" s="10" t="s">
        <v>1310</v>
      </c>
      <c r="C1045" s="43" t="s">
        <v>406</v>
      </c>
      <c r="D1045" s="12" t="s">
        <v>637</v>
      </c>
      <c r="E1045" s="37">
        <v>684</v>
      </c>
      <c r="F1045" s="5" t="s">
        <v>4206</v>
      </c>
      <c r="G1045" s="67">
        <v>0.03889</v>
      </c>
      <c r="H1045" s="73">
        <f t="shared" si="53"/>
        <v>26.60076</v>
      </c>
      <c r="I1045" s="36"/>
    </row>
    <row r="1046" spans="1:9" s="13" customFormat="1" ht="12.75">
      <c r="A1046" s="11"/>
      <c r="B1046" s="10" t="s">
        <v>2700</v>
      </c>
      <c r="C1046" s="43" t="s">
        <v>406</v>
      </c>
      <c r="D1046" s="12" t="s">
        <v>638</v>
      </c>
      <c r="E1046" s="37">
        <v>684</v>
      </c>
      <c r="F1046" s="5" t="s">
        <v>4206</v>
      </c>
      <c r="G1046" s="67">
        <v>0.03889</v>
      </c>
      <c r="H1046" s="73">
        <f t="shared" si="53"/>
        <v>26.60076</v>
      </c>
      <c r="I1046" s="36"/>
    </row>
    <row r="1047" spans="1:9" s="13" customFormat="1" ht="12.75">
      <c r="A1047" s="11"/>
      <c r="B1047" s="10" t="s">
        <v>2701</v>
      </c>
      <c r="C1047" s="43" t="s">
        <v>406</v>
      </c>
      <c r="D1047" s="12" t="s">
        <v>639</v>
      </c>
      <c r="E1047" s="37">
        <v>684</v>
      </c>
      <c r="F1047" s="5" t="s">
        <v>4206</v>
      </c>
      <c r="G1047" s="67">
        <v>0.03889</v>
      </c>
      <c r="H1047" s="73">
        <f t="shared" si="53"/>
        <v>26.60076</v>
      </c>
      <c r="I1047" s="36"/>
    </row>
    <row r="1048" spans="1:9" s="13" customFormat="1" ht="12.75">
      <c r="A1048" s="11" t="s">
        <v>821</v>
      </c>
      <c r="B1048" s="10" t="s">
        <v>4489</v>
      </c>
      <c r="C1048" s="43" t="s">
        <v>406</v>
      </c>
      <c r="D1048" s="12" t="s">
        <v>476</v>
      </c>
      <c r="E1048" s="37">
        <v>900</v>
      </c>
      <c r="F1048" s="5" t="s">
        <v>4206</v>
      </c>
      <c r="G1048" s="67">
        <v>0.03889</v>
      </c>
      <c r="H1048" s="73">
        <f aca="true" t="shared" si="54" ref="H1048:H1068">E1048*G1048</f>
        <v>35.001</v>
      </c>
      <c r="I1048" s="36" t="s">
        <v>1486</v>
      </c>
    </row>
    <row r="1049" spans="1:9" s="13" customFormat="1" ht="12.75">
      <c r="A1049" s="14" t="s">
        <v>822</v>
      </c>
      <c r="B1049" s="10" t="s">
        <v>4715</v>
      </c>
      <c r="C1049" s="43" t="s">
        <v>406</v>
      </c>
      <c r="D1049" s="12" t="s">
        <v>477</v>
      </c>
      <c r="E1049" s="38">
        <v>4392</v>
      </c>
      <c r="F1049" s="5" t="s">
        <v>4206</v>
      </c>
      <c r="G1049" s="67">
        <v>0.03889</v>
      </c>
      <c r="H1049" s="73">
        <f t="shared" si="54"/>
        <v>170.80488</v>
      </c>
      <c r="I1049" s="36" t="s">
        <v>1486</v>
      </c>
    </row>
    <row r="1050" spans="1:9" s="13" customFormat="1" ht="12.75">
      <c r="A1050" s="14" t="s">
        <v>3274</v>
      </c>
      <c r="B1050" s="10" t="s">
        <v>4660</v>
      </c>
      <c r="C1050" s="43" t="s">
        <v>406</v>
      </c>
      <c r="D1050" s="12" t="s">
        <v>478</v>
      </c>
      <c r="E1050" s="38">
        <v>6300</v>
      </c>
      <c r="F1050" s="5" t="s">
        <v>4206</v>
      </c>
      <c r="G1050" s="67">
        <v>0.03889</v>
      </c>
      <c r="H1050" s="73">
        <f t="shared" si="54"/>
        <v>245.007</v>
      </c>
      <c r="I1050" s="36" t="s">
        <v>1486</v>
      </c>
    </row>
    <row r="1051" spans="1:9" s="13" customFormat="1" ht="12.75">
      <c r="A1051" s="14" t="s">
        <v>3275</v>
      </c>
      <c r="B1051" s="10" t="s">
        <v>4661</v>
      </c>
      <c r="C1051" s="43" t="s">
        <v>406</v>
      </c>
      <c r="D1051" s="12" t="s">
        <v>4909</v>
      </c>
      <c r="E1051" s="38">
        <v>1800</v>
      </c>
      <c r="F1051" s="5" t="s">
        <v>4206</v>
      </c>
      <c r="G1051" s="67">
        <v>0.03889</v>
      </c>
      <c r="H1051" s="73">
        <f t="shared" si="54"/>
        <v>70.002</v>
      </c>
      <c r="I1051" s="36" t="s">
        <v>1486</v>
      </c>
    </row>
    <row r="1052" spans="1:9" s="13" customFormat="1" ht="12.75">
      <c r="A1052" s="14" t="s">
        <v>3486</v>
      </c>
      <c r="B1052" s="10" t="s">
        <v>4470</v>
      </c>
      <c r="C1052" s="43" t="s">
        <v>406</v>
      </c>
      <c r="D1052" s="12" t="s">
        <v>3485</v>
      </c>
      <c r="E1052" s="38">
        <v>14000</v>
      </c>
      <c r="F1052" s="5" t="s">
        <v>4206</v>
      </c>
      <c r="G1052" s="67">
        <v>0.035</v>
      </c>
      <c r="H1052" s="73">
        <f t="shared" si="54"/>
        <v>490.00000000000006</v>
      </c>
      <c r="I1052" s="36" t="s">
        <v>1486</v>
      </c>
    </row>
    <row r="1053" spans="1:9" s="13" customFormat="1" ht="12.75">
      <c r="A1053" s="14"/>
      <c r="B1053" s="10" t="s">
        <v>2154</v>
      </c>
      <c r="C1053" s="43" t="s">
        <v>406</v>
      </c>
      <c r="D1053" s="12" t="s">
        <v>818</v>
      </c>
      <c r="E1053" s="38">
        <v>2000</v>
      </c>
      <c r="F1053" s="5" t="s">
        <v>4206</v>
      </c>
      <c r="G1053" s="67">
        <v>0.05</v>
      </c>
      <c r="H1053" s="73">
        <f t="shared" si="54"/>
        <v>100</v>
      </c>
      <c r="I1053" s="36"/>
    </row>
    <row r="1054" spans="1:9" s="13" customFormat="1" ht="12.75">
      <c r="A1054" s="14" t="s">
        <v>2939</v>
      </c>
      <c r="B1054" s="10" t="s">
        <v>3484</v>
      </c>
      <c r="C1054" s="43" t="s">
        <v>406</v>
      </c>
      <c r="D1054" s="12" t="s">
        <v>3483</v>
      </c>
      <c r="E1054" s="38">
        <v>7000</v>
      </c>
      <c r="F1054" s="5" t="s">
        <v>4206</v>
      </c>
      <c r="G1054" s="67">
        <v>0.06</v>
      </c>
      <c r="H1054" s="73">
        <f t="shared" si="54"/>
        <v>420</v>
      </c>
      <c r="I1054" s="36" t="s">
        <v>2940</v>
      </c>
    </row>
    <row r="1055" spans="1:9" s="13" customFormat="1" ht="12.75">
      <c r="A1055" s="12" t="s">
        <v>2937</v>
      </c>
      <c r="B1055" s="10" t="s">
        <v>4472</v>
      </c>
      <c r="C1055" s="43" t="s">
        <v>406</v>
      </c>
      <c r="D1055" s="12" t="s">
        <v>4471</v>
      </c>
      <c r="E1055" s="38">
        <v>9000</v>
      </c>
      <c r="F1055" s="5" t="s">
        <v>4206</v>
      </c>
      <c r="G1055" s="67">
        <v>0.02</v>
      </c>
      <c r="H1055" s="73">
        <f t="shared" si="54"/>
        <v>180</v>
      </c>
      <c r="I1055" s="36" t="s">
        <v>2938</v>
      </c>
    </row>
    <row r="1056" spans="1:9" s="13" customFormat="1" ht="12.75">
      <c r="A1056" s="11"/>
      <c r="B1056" s="10" t="s">
        <v>2718</v>
      </c>
      <c r="C1056" s="43" t="s">
        <v>406</v>
      </c>
      <c r="D1056" s="12" t="s">
        <v>2717</v>
      </c>
      <c r="E1056" s="38">
        <v>95</v>
      </c>
      <c r="F1056" s="5" t="s">
        <v>4206</v>
      </c>
      <c r="G1056" s="67">
        <v>0.17</v>
      </c>
      <c r="H1056" s="73">
        <f t="shared" si="54"/>
        <v>16.150000000000002</v>
      </c>
      <c r="I1056" s="36"/>
    </row>
    <row r="1057" spans="1:9" s="13" customFormat="1" ht="12.75">
      <c r="A1057" s="11" t="s">
        <v>1490</v>
      </c>
      <c r="B1057" s="10" t="s">
        <v>3830</v>
      </c>
      <c r="C1057" s="43" t="s">
        <v>406</v>
      </c>
      <c r="D1057" s="12" t="s">
        <v>851</v>
      </c>
      <c r="E1057" s="38">
        <v>290</v>
      </c>
      <c r="F1057" s="5" t="s">
        <v>4206</v>
      </c>
      <c r="G1057" s="67">
        <v>0.19</v>
      </c>
      <c r="H1057" s="73">
        <f t="shared" si="54"/>
        <v>55.1</v>
      </c>
      <c r="I1057" s="36" t="s">
        <v>1790</v>
      </c>
    </row>
    <row r="1058" spans="1:9" s="13" customFormat="1" ht="12.75">
      <c r="A1058" s="11"/>
      <c r="B1058" s="10" t="s">
        <v>3864</v>
      </c>
      <c r="C1058" s="43" t="s">
        <v>406</v>
      </c>
      <c r="D1058" s="12" t="s">
        <v>2092</v>
      </c>
      <c r="E1058" s="38">
        <v>7</v>
      </c>
      <c r="F1058" s="5" t="s">
        <v>4206</v>
      </c>
      <c r="G1058" s="67">
        <v>0.25</v>
      </c>
      <c r="H1058" s="73">
        <f t="shared" si="54"/>
        <v>1.75</v>
      </c>
      <c r="I1058" s="36" t="s">
        <v>1790</v>
      </c>
    </row>
    <row r="1059" spans="1:9" s="13" customFormat="1" ht="12.75">
      <c r="A1059" s="11"/>
      <c r="B1059" s="10" t="s">
        <v>3373</v>
      </c>
      <c r="C1059" s="43" t="s">
        <v>3375</v>
      </c>
      <c r="D1059" s="12" t="s">
        <v>3374</v>
      </c>
      <c r="E1059" s="38">
        <v>300</v>
      </c>
      <c r="F1059" s="5" t="s">
        <v>4206</v>
      </c>
      <c r="G1059" s="67">
        <v>0.25</v>
      </c>
      <c r="H1059" s="73">
        <f t="shared" si="54"/>
        <v>75</v>
      </c>
      <c r="I1059" s="36" t="s">
        <v>1790</v>
      </c>
    </row>
    <row r="1060" spans="1:9" s="13" customFormat="1" ht="12.75">
      <c r="A1060" s="11" t="s">
        <v>3590</v>
      </c>
      <c r="B1060" s="10" t="s">
        <v>3612</v>
      </c>
      <c r="C1060" s="43" t="s">
        <v>406</v>
      </c>
      <c r="D1060" s="12" t="s">
        <v>160</v>
      </c>
      <c r="E1060" s="38">
        <v>73</v>
      </c>
      <c r="F1060" s="5" t="s">
        <v>4206</v>
      </c>
      <c r="G1060" s="67">
        <v>0.25</v>
      </c>
      <c r="H1060" s="73">
        <f t="shared" si="54"/>
        <v>18.25</v>
      </c>
      <c r="I1060" s="36" t="s">
        <v>3376</v>
      </c>
    </row>
    <row r="1061" spans="1:9" s="13" customFormat="1" ht="12.75">
      <c r="A1061" s="11"/>
      <c r="B1061" s="10" t="s">
        <v>3613</v>
      </c>
      <c r="C1061" s="43" t="s">
        <v>406</v>
      </c>
      <c r="D1061" s="12" t="s">
        <v>2169</v>
      </c>
      <c r="E1061" s="38">
        <v>8</v>
      </c>
      <c r="F1061" s="5" t="s">
        <v>4206</v>
      </c>
      <c r="G1061" s="67">
        <v>0.3</v>
      </c>
      <c r="H1061" s="73">
        <f t="shared" si="54"/>
        <v>2.4</v>
      </c>
      <c r="I1061" s="36" t="s">
        <v>1790</v>
      </c>
    </row>
    <row r="1062" spans="2:10" ht="12.75">
      <c r="B1062" t="s">
        <v>5073</v>
      </c>
      <c r="C1062" t="s">
        <v>5071</v>
      </c>
      <c r="D1062" s="8" t="s">
        <v>5072</v>
      </c>
      <c r="E1062" s="58">
        <v>4000</v>
      </c>
      <c r="F1062" s="5" t="s">
        <v>4206</v>
      </c>
      <c r="G1062" s="67">
        <v>0.03</v>
      </c>
      <c r="H1062" s="73">
        <f>E1062*G1062</f>
        <v>120</v>
      </c>
      <c r="I1062" s="42" t="s">
        <v>5074</v>
      </c>
      <c r="J1062" s="57"/>
    </row>
    <row r="1063" spans="1:10" ht="12.75">
      <c r="A1063" t="s">
        <v>5075</v>
      </c>
      <c r="B1063" t="s">
        <v>5076</v>
      </c>
      <c r="C1063" t="s">
        <v>5071</v>
      </c>
      <c r="D1063" s="8" t="s">
        <v>5077</v>
      </c>
      <c r="E1063" s="58">
        <v>3675</v>
      </c>
      <c r="F1063" s="5" t="s">
        <v>4206</v>
      </c>
      <c r="G1063" s="67">
        <v>0.03</v>
      </c>
      <c r="H1063" s="73">
        <f>E1063*G1063</f>
        <v>110.25</v>
      </c>
      <c r="I1063" s="42" t="s">
        <v>5078</v>
      </c>
      <c r="J1063" s="57"/>
    </row>
    <row r="1064" spans="1:10" ht="12.75">
      <c r="A1064" t="s">
        <v>5079</v>
      </c>
      <c r="B1064" t="s">
        <v>5080</v>
      </c>
      <c r="C1064" t="s">
        <v>5071</v>
      </c>
      <c r="D1064" s="8" t="s">
        <v>5081</v>
      </c>
      <c r="E1064" s="58">
        <v>2465</v>
      </c>
      <c r="F1064" s="5" t="s">
        <v>4206</v>
      </c>
      <c r="G1064" s="67">
        <v>0.04</v>
      </c>
      <c r="H1064" s="73">
        <f>E1064*G1064</f>
        <v>98.60000000000001</v>
      </c>
      <c r="I1064" s="42" t="s">
        <v>5082</v>
      </c>
      <c r="J1064" s="57"/>
    </row>
    <row r="1065" spans="1:10" ht="12.75">
      <c r="A1065" t="s">
        <v>5083</v>
      </c>
      <c r="B1065" t="s">
        <v>5084</v>
      </c>
      <c r="C1065" t="s">
        <v>5071</v>
      </c>
      <c r="D1065" s="8" t="s">
        <v>5085</v>
      </c>
      <c r="E1065" s="58">
        <v>2350</v>
      </c>
      <c r="F1065" s="5" t="s">
        <v>4206</v>
      </c>
      <c r="G1065" s="67">
        <v>0.04</v>
      </c>
      <c r="H1065" s="73">
        <f>E1065*G1065</f>
        <v>94</v>
      </c>
      <c r="I1065" s="42" t="s">
        <v>5086</v>
      </c>
      <c r="J1065" s="57"/>
    </row>
    <row r="1066" spans="1:9" s="13" customFormat="1" ht="12.75">
      <c r="A1066" s="15" t="s">
        <v>1569</v>
      </c>
      <c r="B1066" s="10" t="s">
        <v>731</v>
      </c>
      <c r="C1066" s="37" t="s">
        <v>1567</v>
      </c>
      <c r="D1066" s="15" t="s">
        <v>1568</v>
      </c>
      <c r="E1066" s="37">
        <v>1</v>
      </c>
      <c r="F1066" s="5" t="s">
        <v>4206</v>
      </c>
      <c r="G1066" s="67">
        <v>50</v>
      </c>
      <c r="H1066" s="73">
        <f t="shared" si="54"/>
        <v>50</v>
      </c>
      <c r="I1066" s="36" t="s">
        <v>732</v>
      </c>
    </row>
    <row r="1067" spans="1:9" s="13" customFormat="1" ht="12.75">
      <c r="A1067" s="15" t="s">
        <v>1783</v>
      </c>
      <c r="B1067" s="10" t="s">
        <v>1785</v>
      </c>
      <c r="C1067" s="37" t="s">
        <v>1782</v>
      </c>
      <c r="D1067" s="15" t="s">
        <v>1784</v>
      </c>
      <c r="E1067" s="37">
        <v>100</v>
      </c>
      <c r="F1067" s="5" t="s">
        <v>4206</v>
      </c>
      <c r="G1067" s="67">
        <v>1.25</v>
      </c>
      <c r="H1067" s="73">
        <f t="shared" si="54"/>
        <v>125</v>
      </c>
      <c r="I1067" s="36" t="s">
        <v>1786</v>
      </c>
    </row>
    <row r="1068" spans="1:9" s="13" customFormat="1" ht="12.75">
      <c r="A1068" s="15">
        <v>4069800</v>
      </c>
      <c r="B1068" s="10" t="s">
        <v>2281</v>
      </c>
      <c r="C1068" s="37" t="s">
        <v>1038</v>
      </c>
      <c r="D1068" s="15" t="s">
        <v>1039</v>
      </c>
      <c r="E1068" s="37">
        <v>16200</v>
      </c>
      <c r="F1068" s="5" t="s">
        <v>4206</v>
      </c>
      <c r="G1068" s="67">
        <v>0.22</v>
      </c>
      <c r="H1068" s="73">
        <f t="shared" si="54"/>
        <v>3564</v>
      </c>
      <c r="I1068" s="36" t="s">
        <v>2507</v>
      </c>
    </row>
    <row r="1069" spans="1:9" s="13" customFormat="1" ht="12.75">
      <c r="A1069" s="15"/>
      <c r="B1069" s="10" t="s">
        <v>2280</v>
      </c>
      <c r="C1069" s="37" t="s">
        <v>1038</v>
      </c>
      <c r="D1069" s="15" t="s">
        <v>4522</v>
      </c>
      <c r="E1069" s="37">
        <v>145</v>
      </c>
      <c r="F1069" s="5" t="s">
        <v>4206</v>
      </c>
      <c r="G1069" s="67">
        <v>0.3</v>
      </c>
      <c r="H1069" s="73">
        <f aca="true" t="shared" si="55" ref="H1069:H1090">E1069*G1069</f>
        <v>43.5</v>
      </c>
      <c r="I1069" s="36"/>
    </row>
    <row r="1070" spans="1:9" s="13" customFormat="1" ht="12.75">
      <c r="A1070" s="15"/>
      <c r="B1070" s="10" t="s">
        <v>3816</v>
      </c>
      <c r="C1070" s="37" t="s">
        <v>1038</v>
      </c>
      <c r="D1070" s="15" t="s">
        <v>4329</v>
      </c>
      <c r="E1070" s="37">
        <v>80</v>
      </c>
      <c r="F1070" s="5" t="s">
        <v>4206</v>
      </c>
      <c r="G1070" s="67">
        <v>0.2</v>
      </c>
      <c r="H1070" s="73">
        <f>E1070*G1070</f>
        <v>16</v>
      </c>
      <c r="I1070" s="36"/>
    </row>
    <row r="1071" spans="1:9" s="13" customFormat="1" ht="12.75">
      <c r="A1071" s="15"/>
      <c r="B1071" s="10" t="s">
        <v>2123</v>
      </c>
      <c r="C1071" s="37" t="s">
        <v>1038</v>
      </c>
      <c r="D1071" s="15" t="s">
        <v>2124</v>
      </c>
      <c r="E1071" s="37">
        <v>100</v>
      </c>
      <c r="F1071" s="5" t="s">
        <v>4206</v>
      </c>
      <c r="G1071" s="67">
        <v>0.3</v>
      </c>
      <c r="H1071" s="73">
        <f t="shared" si="55"/>
        <v>30</v>
      </c>
      <c r="I1071" s="36"/>
    </row>
    <row r="1072" spans="1:9" s="13" customFormat="1" ht="12.75">
      <c r="A1072" s="15"/>
      <c r="B1072" s="10" t="s">
        <v>911</v>
      </c>
      <c r="C1072" s="37" t="s">
        <v>1038</v>
      </c>
      <c r="D1072" s="15" t="s">
        <v>3030</v>
      </c>
      <c r="E1072" s="37">
        <v>6</v>
      </c>
      <c r="F1072" s="5" t="s">
        <v>4206</v>
      </c>
      <c r="G1072" s="67">
        <v>0.25</v>
      </c>
      <c r="H1072" s="73">
        <f>E1072*G1072</f>
        <v>1.5</v>
      </c>
      <c r="I1072" s="36"/>
    </row>
    <row r="1073" spans="1:9" s="13" customFormat="1" ht="12.75">
      <c r="A1073" s="15"/>
      <c r="B1073" s="10" t="s">
        <v>912</v>
      </c>
      <c r="C1073" s="37" t="s">
        <v>1038</v>
      </c>
      <c r="D1073" s="15" t="s">
        <v>4366</v>
      </c>
      <c r="E1073" s="37">
        <v>10</v>
      </c>
      <c r="F1073" s="5" t="s">
        <v>4206</v>
      </c>
      <c r="G1073" s="67">
        <v>0.25</v>
      </c>
      <c r="H1073" s="73">
        <f>E1073*G1073</f>
        <v>2.5</v>
      </c>
      <c r="I1073" s="36"/>
    </row>
    <row r="1074" spans="1:9" s="13" customFormat="1" ht="12.75">
      <c r="A1074" s="15"/>
      <c r="B1074" s="10" t="s">
        <v>3431</v>
      </c>
      <c r="C1074" s="37" t="s">
        <v>1038</v>
      </c>
      <c r="D1074" s="15" t="s">
        <v>3817</v>
      </c>
      <c r="E1074" s="37">
        <v>735</v>
      </c>
      <c r="F1074" s="5" t="s">
        <v>4206</v>
      </c>
      <c r="G1074" s="67">
        <v>0.25</v>
      </c>
      <c r="H1074" s="73">
        <f>E1074*G1074</f>
        <v>183.75</v>
      </c>
      <c r="I1074" s="36"/>
    </row>
    <row r="1075" spans="1:9" s="13" customFormat="1" ht="12.75">
      <c r="A1075" s="15"/>
      <c r="B1075" s="10" t="s">
        <v>4373</v>
      </c>
      <c r="C1075" s="37" t="s">
        <v>1038</v>
      </c>
      <c r="D1075" s="15" t="s">
        <v>4372</v>
      </c>
      <c r="E1075" s="37">
        <v>3</v>
      </c>
      <c r="F1075" s="5" t="s">
        <v>4206</v>
      </c>
      <c r="G1075" s="67">
        <v>0.5</v>
      </c>
      <c r="H1075" s="73">
        <f t="shared" si="55"/>
        <v>1.5</v>
      </c>
      <c r="I1075" s="36"/>
    </row>
    <row r="1076" spans="1:9" s="13" customFormat="1" ht="12.75">
      <c r="A1076" s="15" t="s">
        <v>5087</v>
      </c>
      <c r="B1076" s="10" t="s">
        <v>5088</v>
      </c>
      <c r="C1076" s="13" t="s">
        <v>4991</v>
      </c>
      <c r="D1076" s="15" t="s">
        <v>5089</v>
      </c>
      <c r="E1076" s="37">
        <v>16000</v>
      </c>
      <c r="F1076" s="5" t="s">
        <v>4206</v>
      </c>
      <c r="G1076" s="67">
        <v>0.02</v>
      </c>
      <c r="H1076" s="73">
        <f t="shared" si="55"/>
        <v>320</v>
      </c>
      <c r="I1076" s="36" t="s">
        <v>5090</v>
      </c>
    </row>
    <row r="1077" spans="1:9" s="13" customFormat="1" ht="12.75">
      <c r="A1077" s="15" t="s">
        <v>5087</v>
      </c>
      <c r="B1077" s="10" t="s">
        <v>5092</v>
      </c>
      <c r="C1077" s="13" t="s">
        <v>4991</v>
      </c>
      <c r="D1077" s="15" t="s">
        <v>5091</v>
      </c>
      <c r="E1077" s="37">
        <v>4720</v>
      </c>
      <c r="F1077" s="5" t="s">
        <v>4206</v>
      </c>
      <c r="G1077" s="67">
        <v>0.02</v>
      </c>
      <c r="H1077" s="73">
        <f>E1077*G1077</f>
        <v>94.4</v>
      </c>
      <c r="I1077" s="36" t="s">
        <v>5090</v>
      </c>
    </row>
    <row r="1078" spans="1:10" s="13" customFormat="1" ht="12.75">
      <c r="A1078" s="21" t="s">
        <v>4989</v>
      </c>
      <c r="B1078" s="13" t="s">
        <v>1644</v>
      </c>
      <c r="C1078" s="13" t="s">
        <v>4991</v>
      </c>
      <c r="D1078" s="21" t="s">
        <v>4990</v>
      </c>
      <c r="E1078" s="25">
        <v>400</v>
      </c>
      <c r="F1078" s="5" t="s">
        <v>4206</v>
      </c>
      <c r="G1078" s="73">
        <v>0.18</v>
      </c>
      <c r="H1078" s="73">
        <f t="shared" si="55"/>
        <v>72</v>
      </c>
      <c r="I1078" s="36" t="s">
        <v>5009</v>
      </c>
      <c r="J1078" s="47"/>
    </row>
    <row r="1079" spans="1:10" s="13" customFormat="1" ht="12.75">
      <c r="A1079" s="21" t="s">
        <v>4992</v>
      </c>
      <c r="B1079" s="13" t="s">
        <v>1644</v>
      </c>
      <c r="C1079" s="13" t="s">
        <v>4991</v>
      </c>
      <c r="D1079" s="21" t="s">
        <v>4993</v>
      </c>
      <c r="E1079" s="25">
        <v>115</v>
      </c>
      <c r="F1079" s="5" t="s">
        <v>4206</v>
      </c>
      <c r="G1079" s="73">
        <v>0.12</v>
      </c>
      <c r="H1079" s="73">
        <f t="shared" si="55"/>
        <v>13.799999999999999</v>
      </c>
      <c r="I1079" s="36" t="s">
        <v>5010</v>
      </c>
      <c r="J1079" s="54"/>
    </row>
    <row r="1080" spans="1:10" s="13" customFormat="1" ht="12.75">
      <c r="A1080" s="21" t="s">
        <v>11</v>
      </c>
      <c r="B1080" s="13" t="s">
        <v>1644</v>
      </c>
      <c r="C1080" s="13" t="s">
        <v>4991</v>
      </c>
      <c r="D1080" s="21" t="s">
        <v>4994</v>
      </c>
      <c r="E1080" s="25">
        <v>69</v>
      </c>
      <c r="F1080" s="5" t="s">
        <v>4206</v>
      </c>
      <c r="G1080" s="73">
        <v>0.23</v>
      </c>
      <c r="H1080" s="73">
        <f t="shared" si="55"/>
        <v>15.870000000000001</v>
      </c>
      <c r="I1080" s="36" t="s">
        <v>5011</v>
      </c>
      <c r="J1080" s="47"/>
    </row>
    <row r="1081" spans="1:10" s="13" customFormat="1" ht="12.75">
      <c r="A1081" s="21" t="s">
        <v>4953</v>
      </c>
      <c r="B1081" s="13" t="s">
        <v>1644</v>
      </c>
      <c r="C1081" s="13" t="s">
        <v>4991</v>
      </c>
      <c r="D1081" s="21" t="s">
        <v>4995</v>
      </c>
      <c r="E1081" s="25">
        <v>25</v>
      </c>
      <c r="F1081" s="5" t="s">
        <v>4206</v>
      </c>
      <c r="G1081" s="73">
        <v>0.3</v>
      </c>
      <c r="H1081" s="73">
        <f t="shared" si="55"/>
        <v>7.5</v>
      </c>
      <c r="I1081" s="36" t="s">
        <v>5012</v>
      </c>
      <c r="J1081" s="47"/>
    </row>
    <row r="1082" spans="1:10" s="13" customFormat="1" ht="12.75">
      <c r="A1082" s="21" t="s">
        <v>1674</v>
      </c>
      <c r="B1082" s="13" t="s">
        <v>1629</v>
      </c>
      <c r="C1082" s="13" t="s">
        <v>4991</v>
      </c>
      <c r="D1082" s="21" t="s">
        <v>4996</v>
      </c>
      <c r="E1082" s="25">
        <v>18</v>
      </c>
      <c r="F1082" s="5" t="s">
        <v>4206</v>
      </c>
      <c r="G1082" s="73">
        <v>0.28</v>
      </c>
      <c r="H1082" s="73">
        <f t="shared" si="55"/>
        <v>5.040000000000001</v>
      </c>
      <c r="I1082" s="36" t="s">
        <v>5013</v>
      </c>
      <c r="J1082" s="47"/>
    </row>
    <row r="1083" spans="1:10" s="13" customFormat="1" ht="12.75">
      <c r="A1083" s="21" t="s">
        <v>31</v>
      </c>
      <c r="B1083" s="13" t="s">
        <v>1644</v>
      </c>
      <c r="C1083" s="13" t="s">
        <v>4991</v>
      </c>
      <c r="D1083" s="21" t="s">
        <v>4997</v>
      </c>
      <c r="E1083" s="25">
        <v>65</v>
      </c>
      <c r="F1083" s="5" t="s">
        <v>4206</v>
      </c>
      <c r="G1083" s="73">
        <v>0.3</v>
      </c>
      <c r="H1083" s="73">
        <f t="shared" si="55"/>
        <v>19.5</v>
      </c>
      <c r="I1083" s="36" t="s">
        <v>5014</v>
      </c>
      <c r="J1083" s="47"/>
    </row>
    <row r="1084" spans="1:10" s="13" customFormat="1" ht="12.75">
      <c r="A1084" s="21" t="s">
        <v>4998</v>
      </c>
      <c r="B1084" s="13" t="s">
        <v>1629</v>
      </c>
      <c r="C1084" s="13" t="s">
        <v>4991</v>
      </c>
      <c r="D1084" s="21" t="s">
        <v>4999</v>
      </c>
      <c r="E1084" s="25">
        <v>40</v>
      </c>
      <c r="F1084" s="5" t="s">
        <v>4206</v>
      </c>
      <c r="G1084" s="73">
        <v>0.3</v>
      </c>
      <c r="H1084" s="73">
        <f t="shared" si="55"/>
        <v>12</v>
      </c>
      <c r="I1084" s="36" t="s">
        <v>5015</v>
      </c>
      <c r="J1084" s="54"/>
    </row>
    <row r="1085" spans="1:10" s="13" customFormat="1" ht="12.75">
      <c r="A1085" s="21" t="s">
        <v>1704</v>
      </c>
      <c r="B1085" s="13" t="s">
        <v>1657</v>
      </c>
      <c r="C1085" s="13" t="s">
        <v>4991</v>
      </c>
      <c r="D1085" s="21" t="s">
        <v>5000</v>
      </c>
      <c r="E1085" s="25">
        <v>3</v>
      </c>
      <c r="F1085" s="5" t="s">
        <v>4206</v>
      </c>
      <c r="G1085" s="73">
        <v>0.5</v>
      </c>
      <c r="H1085" s="73">
        <f t="shared" si="55"/>
        <v>1.5</v>
      </c>
      <c r="I1085" s="36" t="s">
        <v>5016</v>
      </c>
      <c r="J1085" s="47"/>
    </row>
    <row r="1086" spans="1:10" s="13" customFormat="1" ht="12.75">
      <c r="A1086" s="21" t="s">
        <v>37</v>
      </c>
      <c r="B1086" s="13" t="s">
        <v>1644</v>
      </c>
      <c r="C1086" s="13" t="s">
        <v>4991</v>
      </c>
      <c r="D1086" s="21" t="s">
        <v>5001</v>
      </c>
      <c r="E1086" s="25">
        <v>3</v>
      </c>
      <c r="F1086" s="5" t="s">
        <v>4206</v>
      </c>
      <c r="G1086" s="73">
        <v>0.25</v>
      </c>
      <c r="H1086" s="73">
        <f t="shared" si="55"/>
        <v>0.75</v>
      </c>
      <c r="I1086" s="36" t="s">
        <v>5017</v>
      </c>
      <c r="J1086" s="54"/>
    </row>
    <row r="1087" spans="1:10" s="13" customFormat="1" ht="12.75">
      <c r="A1087" s="21" t="s">
        <v>5002</v>
      </c>
      <c r="B1087" s="13" t="s">
        <v>1657</v>
      </c>
      <c r="C1087" s="13" t="s">
        <v>4991</v>
      </c>
      <c r="D1087" s="21" t="s">
        <v>5003</v>
      </c>
      <c r="E1087" s="25">
        <v>7</v>
      </c>
      <c r="F1087" s="5" t="s">
        <v>4206</v>
      </c>
      <c r="G1087" s="73">
        <v>0.35</v>
      </c>
      <c r="H1087" s="73">
        <f t="shared" si="55"/>
        <v>2.4499999999999997</v>
      </c>
      <c r="I1087" s="36" t="s">
        <v>5018</v>
      </c>
      <c r="J1087" s="47"/>
    </row>
    <row r="1088" spans="1:10" s="13" customFormat="1" ht="12.75">
      <c r="A1088" s="21" t="s">
        <v>5004</v>
      </c>
      <c r="B1088" s="13" t="s">
        <v>1644</v>
      </c>
      <c r="C1088" s="13" t="s">
        <v>4991</v>
      </c>
      <c r="D1088" s="21" t="s">
        <v>5005</v>
      </c>
      <c r="E1088" s="25">
        <v>10</v>
      </c>
      <c r="F1088" s="5" t="s">
        <v>4206</v>
      </c>
      <c r="G1088" s="73">
        <v>0.25</v>
      </c>
      <c r="H1088" s="73">
        <f t="shared" si="55"/>
        <v>2.5</v>
      </c>
      <c r="I1088" s="36" t="s">
        <v>5019</v>
      </c>
      <c r="J1088" s="47"/>
    </row>
    <row r="1089" spans="1:10" s="13" customFormat="1" ht="12.75">
      <c r="A1089" s="21" t="s">
        <v>5006</v>
      </c>
      <c r="B1089" s="13" t="s">
        <v>1644</v>
      </c>
      <c r="C1089" s="13" t="s">
        <v>4991</v>
      </c>
      <c r="D1089" s="21" t="s">
        <v>5007</v>
      </c>
      <c r="E1089" s="25">
        <v>29</v>
      </c>
      <c r="F1089" s="5" t="s">
        <v>4206</v>
      </c>
      <c r="G1089" s="73">
        <v>0.36</v>
      </c>
      <c r="H1089" s="73">
        <f t="shared" si="55"/>
        <v>10.44</v>
      </c>
      <c r="I1089" s="36" t="s">
        <v>5020</v>
      </c>
      <c r="J1089" s="47"/>
    </row>
    <row r="1090" spans="1:10" s="13" customFormat="1" ht="12.75">
      <c r="A1090" s="21"/>
      <c r="B1090" s="13" t="s">
        <v>1629</v>
      </c>
      <c r="C1090" s="13" t="s">
        <v>4991</v>
      </c>
      <c r="D1090" s="21" t="s">
        <v>5008</v>
      </c>
      <c r="E1090" s="25">
        <v>18</v>
      </c>
      <c r="F1090" s="5" t="s">
        <v>4206</v>
      </c>
      <c r="G1090" s="73">
        <v>0.31</v>
      </c>
      <c r="H1090" s="73">
        <f t="shared" si="55"/>
        <v>5.58</v>
      </c>
      <c r="I1090" s="36" t="s">
        <v>5021</v>
      </c>
      <c r="J1090" s="47"/>
    </row>
    <row r="1091" spans="1:9" s="10" customFormat="1" ht="12" customHeight="1">
      <c r="A1091" s="90" t="s">
        <v>3053</v>
      </c>
      <c r="B1091" s="90" t="s">
        <v>3056</v>
      </c>
      <c r="C1091" s="91" t="s">
        <v>1156</v>
      </c>
      <c r="D1091" s="90" t="s">
        <v>3055</v>
      </c>
      <c r="E1091" s="38">
        <v>800</v>
      </c>
      <c r="F1091" s="5" t="s">
        <v>4175</v>
      </c>
      <c r="G1091" s="67">
        <v>0.2</v>
      </c>
      <c r="H1091" s="73">
        <f>E1091*G1091</f>
        <v>160</v>
      </c>
      <c r="I1091" s="37" t="s">
        <v>3054</v>
      </c>
    </row>
    <row r="1092" spans="1:9" s="13" customFormat="1" ht="12.75">
      <c r="A1092" s="14"/>
      <c r="B1092" s="10" t="s">
        <v>1158</v>
      </c>
      <c r="C1092" s="43" t="s">
        <v>1156</v>
      </c>
      <c r="D1092" s="12" t="s">
        <v>1157</v>
      </c>
      <c r="E1092" s="38">
        <v>25</v>
      </c>
      <c r="F1092" s="5" t="s">
        <v>3366</v>
      </c>
      <c r="G1092" s="67">
        <v>4</v>
      </c>
      <c r="H1092" s="73">
        <f aca="true" t="shared" si="56" ref="H1092:H1118">E1092*G1092</f>
        <v>100</v>
      </c>
      <c r="I1092" s="36"/>
    </row>
    <row r="1093" spans="1:9" s="13" customFormat="1" ht="12.75">
      <c r="A1093" s="14"/>
      <c r="B1093" s="10" t="s">
        <v>2526</v>
      </c>
      <c r="C1093" s="43" t="s">
        <v>2086</v>
      </c>
      <c r="D1093" s="12" t="s">
        <v>2527</v>
      </c>
      <c r="E1093" s="38">
        <v>222</v>
      </c>
      <c r="F1093" s="5" t="s">
        <v>4206</v>
      </c>
      <c r="G1093" s="67">
        <v>0.04</v>
      </c>
      <c r="H1093" s="73">
        <f t="shared" si="56"/>
        <v>8.88</v>
      </c>
      <c r="I1093" s="36" t="s">
        <v>1790</v>
      </c>
    </row>
    <row r="1094" spans="1:9" s="1" customFormat="1" ht="12" customHeight="1">
      <c r="A1094" s="88" t="s">
        <v>1417</v>
      </c>
      <c r="B1094" s="88" t="s">
        <v>1418</v>
      </c>
      <c r="C1094" s="89" t="s">
        <v>2086</v>
      </c>
      <c r="D1094" s="88">
        <v>14012131120</v>
      </c>
      <c r="E1094" s="38">
        <v>2</v>
      </c>
      <c r="F1094" s="5" t="s">
        <v>4206</v>
      </c>
      <c r="G1094" s="67">
        <v>8.38</v>
      </c>
      <c r="H1094" s="73">
        <f>E1094*G1094</f>
        <v>16.76</v>
      </c>
      <c r="I1094" s="36" t="s">
        <v>1421</v>
      </c>
    </row>
    <row r="1095" spans="1:9" s="1" customFormat="1" ht="12" customHeight="1">
      <c r="A1095" s="88" t="s">
        <v>1419</v>
      </c>
      <c r="B1095" s="88" t="s">
        <v>1420</v>
      </c>
      <c r="C1095" s="89" t="s">
        <v>2086</v>
      </c>
      <c r="D1095" s="88">
        <v>14012132130</v>
      </c>
      <c r="E1095" s="38">
        <v>2</v>
      </c>
      <c r="F1095" s="5" t="s">
        <v>4206</v>
      </c>
      <c r="G1095" s="67">
        <v>8.38</v>
      </c>
      <c r="H1095" s="73">
        <f>E1095*G1095</f>
        <v>16.76</v>
      </c>
      <c r="I1095" s="36" t="s">
        <v>1421</v>
      </c>
    </row>
    <row r="1096" spans="1:9" s="13" customFormat="1" ht="12.75">
      <c r="A1096" s="12"/>
      <c r="B1096" s="10" t="s">
        <v>4052</v>
      </c>
      <c r="C1096" s="43" t="s">
        <v>4053</v>
      </c>
      <c r="D1096" s="12" t="s">
        <v>4054</v>
      </c>
      <c r="E1096" s="38">
        <v>1</v>
      </c>
      <c r="F1096" s="5" t="s">
        <v>4206</v>
      </c>
      <c r="G1096" s="67">
        <v>10</v>
      </c>
      <c r="H1096" s="73">
        <f t="shared" si="56"/>
        <v>10</v>
      </c>
      <c r="I1096" s="36" t="s">
        <v>4055</v>
      </c>
    </row>
    <row r="1097" spans="1:9" s="13" customFormat="1" ht="12.75">
      <c r="A1097" s="15" t="s">
        <v>3533</v>
      </c>
      <c r="B1097" s="10" t="s">
        <v>3534</v>
      </c>
      <c r="C1097" s="37" t="s">
        <v>3899</v>
      </c>
      <c r="D1097" s="15" t="s">
        <v>4288</v>
      </c>
      <c r="E1097" s="38">
        <v>1008</v>
      </c>
      <c r="F1097" s="5" t="s">
        <v>3193</v>
      </c>
      <c r="G1097" s="67">
        <v>1.4</v>
      </c>
      <c r="H1097" s="73">
        <f t="shared" si="56"/>
        <v>1411.1999999999998</v>
      </c>
      <c r="I1097" s="36" t="s">
        <v>3168</v>
      </c>
    </row>
    <row r="1098" spans="1:10" s="13" customFormat="1" ht="12.75">
      <c r="A1098" s="21" t="s">
        <v>5022</v>
      </c>
      <c r="B1098" s="13" t="s">
        <v>1623</v>
      </c>
      <c r="C1098" s="13" t="s">
        <v>5024</v>
      </c>
      <c r="D1098" s="21" t="s">
        <v>5023</v>
      </c>
      <c r="E1098" s="23">
        <v>7</v>
      </c>
      <c r="F1098" s="5" t="s">
        <v>4206</v>
      </c>
      <c r="G1098" s="67">
        <v>2.5</v>
      </c>
      <c r="H1098" s="73">
        <f>E1098*G1098</f>
        <v>17.5</v>
      </c>
      <c r="I1098" s="36" t="s">
        <v>5025</v>
      </c>
      <c r="J1098" s="53"/>
    </row>
    <row r="1099" spans="1:9" s="13" customFormat="1" ht="12.75">
      <c r="A1099" s="15" t="s">
        <v>3773</v>
      </c>
      <c r="B1099" s="10" t="s">
        <v>943</v>
      </c>
      <c r="C1099" s="43" t="s">
        <v>942</v>
      </c>
      <c r="D1099" s="15" t="s">
        <v>3774</v>
      </c>
      <c r="E1099" s="38">
        <v>3</v>
      </c>
      <c r="F1099" s="5" t="s">
        <v>4206</v>
      </c>
      <c r="G1099" s="67">
        <v>10</v>
      </c>
      <c r="H1099" s="73">
        <f t="shared" si="56"/>
        <v>30</v>
      </c>
      <c r="I1099" s="36"/>
    </row>
    <row r="1100" spans="1:9" s="13" customFormat="1" ht="12.75">
      <c r="A1100" s="11" t="s">
        <v>1486</v>
      </c>
      <c r="B1100" s="10" t="s">
        <v>222</v>
      </c>
      <c r="C1100" s="11" t="s">
        <v>223</v>
      </c>
      <c r="D1100" s="12" t="s">
        <v>224</v>
      </c>
      <c r="E1100" s="19">
        <v>1</v>
      </c>
      <c r="F1100" s="5" t="s">
        <v>4206</v>
      </c>
      <c r="G1100" s="67">
        <v>20.35</v>
      </c>
      <c r="H1100" s="73">
        <f t="shared" si="56"/>
        <v>20.35</v>
      </c>
      <c r="I1100" s="36" t="s">
        <v>1486</v>
      </c>
    </row>
    <row r="1101" spans="1:9" s="13" customFormat="1" ht="12.75">
      <c r="A1101" s="12" t="s">
        <v>858</v>
      </c>
      <c r="B1101" s="10" t="s">
        <v>859</v>
      </c>
      <c r="C1101" s="43" t="s">
        <v>856</v>
      </c>
      <c r="D1101" s="12" t="s">
        <v>857</v>
      </c>
      <c r="E1101" s="38">
        <v>2</v>
      </c>
      <c r="F1101" s="5" t="s">
        <v>4206</v>
      </c>
      <c r="G1101" s="67">
        <v>65</v>
      </c>
      <c r="H1101" s="73">
        <f t="shared" si="56"/>
        <v>130</v>
      </c>
      <c r="I1101" s="36" t="s">
        <v>860</v>
      </c>
    </row>
    <row r="1102" spans="1:9" s="13" customFormat="1" ht="12.75">
      <c r="A1102" s="12"/>
      <c r="B1102" s="10" t="s">
        <v>235</v>
      </c>
      <c r="C1102" s="43" t="s">
        <v>1319</v>
      </c>
      <c r="D1102" s="12" t="s">
        <v>3438</v>
      </c>
      <c r="E1102" s="38">
        <v>13</v>
      </c>
      <c r="F1102" s="5" t="s">
        <v>4206</v>
      </c>
      <c r="G1102" s="67">
        <v>3</v>
      </c>
      <c r="H1102" s="73">
        <f t="shared" si="56"/>
        <v>39</v>
      </c>
      <c r="I1102" s="36" t="s">
        <v>234</v>
      </c>
    </row>
    <row r="1103" spans="1:9" s="13" customFormat="1" ht="12.75">
      <c r="A1103" s="13" t="s">
        <v>207</v>
      </c>
      <c r="B1103" s="21" t="s">
        <v>218</v>
      </c>
      <c r="C1103" s="13" t="s">
        <v>209</v>
      </c>
      <c r="D1103" s="21" t="s">
        <v>208</v>
      </c>
      <c r="E1103" s="46">
        <v>1</v>
      </c>
      <c r="F1103" s="5" t="s">
        <v>4206</v>
      </c>
      <c r="G1103" s="67">
        <v>5</v>
      </c>
      <c r="H1103" s="73">
        <f>E1103*G1103</f>
        <v>5</v>
      </c>
      <c r="I1103" s="100" t="s">
        <v>214</v>
      </c>
    </row>
    <row r="1104" spans="1:9" s="13" customFormat="1" ht="12.75">
      <c r="A1104" s="14" t="s">
        <v>2025</v>
      </c>
      <c r="B1104" s="10" t="s">
        <v>4562</v>
      </c>
      <c r="C1104" s="43" t="s">
        <v>172</v>
      </c>
      <c r="D1104" s="12" t="s">
        <v>2024</v>
      </c>
      <c r="E1104" s="38">
        <v>200</v>
      </c>
      <c r="F1104" s="5" t="s">
        <v>3366</v>
      </c>
      <c r="G1104" s="67">
        <v>0.3</v>
      </c>
      <c r="H1104" s="73">
        <f t="shared" si="56"/>
        <v>60</v>
      </c>
      <c r="I1104" s="36" t="s">
        <v>2316</v>
      </c>
    </row>
    <row r="1105" spans="1:9" s="10" customFormat="1" ht="12" customHeight="1">
      <c r="A1105" s="90" t="s">
        <v>3052</v>
      </c>
      <c r="B1105" s="90" t="s">
        <v>3051</v>
      </c>
      <c r="C1105" s="91" t="s">
        <v>172</v>
      </c>
      <c r="D1105" s="90" t="s">
        <v>3050</v>
      </c>
      <c r="E1105" s="38">
        <v>35</v>
      </c>
      <c r="F1105" s="5" t="s">
        <v>3366</v>
      </c>
      <c r="G1105" s="67">
        <v>0.86</v>
      </c>
      <c r="H1105" s="73">
        <f t="shared" si="56"/>
        <v>30.099999999999998</v>
      </c>
      <c r="I1105" s="101" t="s">
        <v>1790</v>
      </c>
    </row>
    <row r="1106" spans="1:9" s="13" customFormat="1" ht="12.75">
      <c r="A1106" s="14"/>
      <c r="B1106" s="30" t="s">
        <v>473</v>
      </c>
      <c r="C1106" s="43" t="s">
        <v>172</v>
      </c>
      <c r="D1106" s="12" t="s">
        <v>472</v>
      </c>
      <c r="E1106" s="38">
        <v>19</v>
      </c>
      <c r="F1106" s="5" t="s">
        <v>4206</v>
      </c>
      <c r="G1106" s="67">
        <v>7.75</v>
      </c>
      <c r="H1106" s="73">
        <f t="shared" si="56"/>
        <v>147.25</v>
      </c>
      <c r="I1106" s="36"/>
    </row>
    <row r="1107" spans="1:9" s="13" customFormat="1" ht="12.75">
      <c r="A1107" s="14" t="s">
        <v>494</v>
      </c>
      <c r="B1107" s="10" t="s">
        <v>1570</v>
      </c>
      <c r="C1107" s="43" t="s">
        <v>172</v>
      </c>
      <c r="D1107" s="12" t="s">
        <v>173</v>
      </c>
      <c r="E1107" s="38">
        <v>1000</v>
      </c>
      <c r="F1107" s="5" t="s">
        <v>3366</v>
      </c>
      <c r="G1107" s="67">
        <v>0.1</v>
      </c>
      <c r="H1107" s="73">
        <f t="shared" si="56"/>
        <v>100</v>
      </c>
      <c r="I1107" s="36"/>
    </row>
    <row r="1108" spans="1:9" s="13" customFormat="1" ht="12.75">
      <c r="A1108" s="12" t="s">
        <v>1291</v>
      </c>
      <c r="B1108" s="10" t="s">
        <v>1289</v>
      </c>
      <c r="C1108" s="43" t="s">
        <v>1288</v>
      </c>
      <c r="D1108" s="12" t="s">
        <v>1290</v>
      </c>
      <c r="E1108" s="38">
        <v>1360</v>
      </c>
      <c r="F1108" s="5" t="s">
        <v>4206</v>
      </c>
      <c r="G1108" s="67">
        <v>2</v>
      </c>
      <c r="H1108" s="73">
        <f t="shared" si="56"/>
        <v>2720</v>
      </c>
      <c r="I1108" s="36" t="s">
        <v>2722</v>
      </c>
    </row>
    <row r="1109" spans="1:9" s="13" customFormat="1" ht="12.75">
      <c r="A1109" s="12" t="s">
        <v>1292</v>
      </c>
      <c r="B1109" s="10" t="s">
        <v>1294</v>
      </c>
      <c r="C1109" s="43" t="s">
        <v>1288</v>
      </c>
      <c r="D1109" s="12" t="s">
        <v>1293</v>
      </c>
      <c r="E1109" s="38">
        <v>1</v>
      </c>
      <c r="F1109" s="5" t="s">
        <v>4206</v>
      </c>
      <c r="G1109" s="67">
        <v>2</v>
      </c>
      <c r="H1109" s="73">
        <f t="shared" si="56"/>
        <v>2</v>
      </c>
      <c r="I1109" s="36" t="s">
        <v>1295</v>
      </c>
    </row>
    <row r="1110" spans="1:9" s="13" customFormat="1" ht="12.75">
      <c r="A1110" s="12" t="s">
        <v>4173</v>
      </c>
      <c r="B1110" s="10" t="s">
        <v>3863</v>
      </c>
      <c r="C1110" s="43" t="s">
        <v>1288</v>
      </c>
      <c r="D1110" s="12" t="s">
        <v>4172</v>
      </c>
      <c r="E1110" s="38">
        <v>500</v>
      </c>
      <c r="F1110" s="5" t="s">
        <v>4206</v>
      </c>
      <c r="G1110" s="67">
        <v>3.78</v>
      </c>
      <c r="H1110" s="73">
        <f t="shared" si="56"/>
        <v>1890</v>
      </c>
      <c r="I1110" s="36" t="s">
        <v>4174</v>
      </c>
    </row>
    <row r="1111" spans="1:9" s="13" customFormat="1" ht="12.75">
      <c r="A1111" s="14"/>
      <c r="B1111" s="10" t="s">
        <v>3298</v>
      </c>
      <c r="C1111" s="43" t="s">
        <v>2551</v>
      </c>
      <c r="D1111" s="12" t="s">
        <v>4903</v>
      </c>
      <c r="E1111" s="38">
        <v>1</v>
      </c>
      <c r="F1111" s="5" t="s">
        <v>4206</v>
      </c>
      <c r="G1111" s="67">
        <v>20</v>
      </c>
      <c r="H1111" s="73">
        <f t="shared" si="56"/>
        <v>20</v>
      </c>
      <c r="I1111" s="36" t="s">
        <v>4904</v>
      </c>
    </row>
    <row r="1112" spans="1:9" s="13" customFormat="1" ht="12.75">
      <c r="A1112" s="14"/>
      <c r="B1112" s="10" t="s">
        <v>3881</v>
      </c>
      <c r="C1112" s="43" t="s">
        <v>2551</v>
      </c>
      <c r="D1112" s="12" t="s">
        <v>742</v>
      </c>
      <c r="E1112" s="38">
        <v>1</v>
      </c>
      <c r="F1112" s="5" t="s">
        <v>4206</v>
      </c>
      <c r="G1112" s="67">
        <v>20</v>
      </c>
      <c r="H1112" s="73">
        <f t="shared" si="56"/>
        <v>20</v>
      </c>
      <c r="I1112" s="36" t="s">
        <v>2439</v>
      </c>
    </row>
    <row r="1113" spans="1:9" s="13" customFormat="1" ht="12.75">
      <c r="A1113" s="14"/>
      <c r="B1113" s="10" t="s">
        <v>374</v>
      </c>
      <c r="C1113" s="43" t="s">
        <v>2551</v>
      </c>
      <c r="D1113" s="12" t="s">
        <v>373</v>
      </c>
      <c r="E1113" s="38">
        <v>27</v>
      </c>
      <c r="F1113" s="5" t="s">
        <v>4206</v>
      </c>
      <c r="G1113" s="67">
        <v>5</v>
      </c>
      <c r="H1113" s="73">
        <f t="shared" si="56"/>
        <v>135</v>
      </c>
      <c r="I1113" s="36"/>
    </row>
    <row r="1114" spans="1:9" s="13" customFormat="1" ht="12.75">
      <c r="A1114" s="21" t="s">
        <v>5026</v>
      </c>
      <c r="B1114" s="13" t="s">
        <v>1662</v>
      </c>
      <c r="C1114" s="13" t="s">
        <v>5028</v>
      </c>
      <c r="D1114" s="21" t="s">
        <v>5027</v>
      </c>
      <c r="E1114" s="25">
        <v>2</v>
      </c>
      <c r="F1114" s="5" t="s">
        <v>4206</v>
      </c>
      <c r="G1114" s="73">
        <v>0.31</v>
      </c>
      <c r="H1114" s="73">
        <f t="shared" si="56"/>
        <v>0.62</v>
      </c>
      <c r="I1114" s="36" t="s">
        <v>1665</v>
      </c>
    </row>
    <row r="1115" spans="1:9" s="13" customFormat="1" ht="12.75">
      <c r="A1115" s="21" t="s">
        <v>5029</v>
      </c>
      <c r="B1115" s="13" t="s">
        <v>1662</v>
      </c>
      <c r="C1115" s="13" t="s">
        <v>5028</v>
      </c>
      <c r="D1115" s="21" t="s">
        <v>5030</v>
      </c>
      <c r="E1115" s="25">
        <v>56</v>
      </c>
      <c r="F1115" s="5" t="s">
        <v>4206</v>
      </c>
      <c r="G1115" s="73">
        <v>0.25</v>
      </c>
      <c r="H1115" s="73">
        <f t="shared" si="56"/>
        <v>14</v>
      </c>
      <c r="I1115" s="36" t="s">
        <v>5031</v>
      </c>
    </row>
    <row r="1116" spans="1:9" s="13" customFormat="1" ht="12.75">
      <c r="A1116" s="21" t="s">
        <v>1660</v>
      </c>
      <c r="B1116" s="13" t="s">
        <v>1662</v>
      </c>
      <c r="C1116" s="13" t="s">
        <v>5028</v>
      </c>
      <c r="D1116" s="21" t="s">
        <v>1661</v>
      </c>
      <c r="E1116" s="25">
        <v>27</v>
      </c>
      <c r="F1116" s="5" t="s">
        <v>4206</v>
      </c>
      <c r="G1116" s="73">
        <v>0.41</v>
      </c>
      <c r="H1116" s="73">
        <f t="shared" si="56"/>
        <v>11.069999999999999</v>
      </c>
      <c r="I1116" s="36" t="s">
        <v>5032</v>
      </c>
    </row>
    <row r="1117" spans="1:9" s="13" customFormat="1" ht="12.75">
      <c r="A1117" s="11"/>
      <c r="B1117" s="10" t="s">
        <v>4367</v>
      </c>
      <c r="C1117" s="43" t="s">
        <v>2414</v>
      </c>
      <c r="D1117" s="12" t="s">
        <v>955</v>
      </c>
      <c r="E1117" s="38">
        <v>6</v>
      </c>
      <c r="F1117" s="5" t="s">
        <v>4206</v>
      </c>
      <c r="G1117" s="67">
        <v>1</v>
      </c>
      <c r="H1117" s="73">
        <f t="shared" si="56"/>
        <v>6</v>
      </c>
      <c r="I1117" s="36"/>
    </row>
    <row r="1118" spans="1:9" s="13" customFormat="1" ht="12.75">
      <c r="A1118" s="11" t="s">
        <v>3400</v>
      </c>
      <c r="B1118" s="10" t="s">
        <v>3886</v>
      </c>
      <c r="C1118" s="43" t="s">
        <v>2414</v>
      </c>
      <c r="D1118" s="11" t="s">
        <v>3401</v>
      </c>
      <c r="E1118" s="37">
        <v>88</v>
      </c>
      <c r="F1118" s="5" t="s">
        <v>4206</v>
      </c>
      <c r="G1118" s="67">
        <v>0.5</v>
      </c>
      <c r="H1118" s="73">
        <f t="shared" si="56"/>
        <v>44</v>
      </c>
      <c r="I1118" s="36" t="s">
        <v>3845</v>
      </c>
    </row>
    <row r="1119" spans="1:9" s="13" customFormat="1" ht="12.75">
      <c r="A1119" s="11" t="s">
        <v>1045</v>
      </c>
      <c r="B1119" s="10" t="s">
        <v>1044</v>
      </c>
      <c r="C1119" s="43" t="s">
        <v>2414</v>
      </c>
      <c r="D1119" s="11" t="s">
        <v>1043</v>
      </c>
      <c r="E1119" s="37">
        <v>400</v>
      </c>
      <c r="F1119" s="5" t="s">
        <v>4206</v>
      </c>
      <c r="G1119" s="67">
        <v>1</v>
      </c>
      <c r="H1119" s="73">
        <f aca="true" t="shared" si="57" ref="H1119:H1138">E1119*G1119</f>
        <v>400</v>
      </c>
      <c r="I1119" s="36" t="s">
        <v>1046</v>
      </c>
    </row>
    <row r="1120" spans="1:9" s="13" customFormat="1" ht="12.75">
      <c r="A1120" s="11"/>
      <c r="B1120" s="10" t="s">
        <v>3021</v>
      </c>
      <c r="C1120" s="43" t="s">
        <v>2414</v>
      </c>
      <c r="D1120" s="12" t="s">
        <v>3020</v>
      </c>
      <c r="E1120" s="38">
        <v>4</v>
      </c>
      <c r="F1120" s="5" t="s">
        <v>4206</v>
      </c>
      <c r="G1120" s="67">
        <v>3</v>
      </c>
      <c r="H1120" s="73">
        <f t="shared" si="57"/>
        <v>12</v>
      </c>
      <c r="I1120" s="36"/>
    </row>
    <row r="1121" spans="1:9" s="13" customFormat="1" ht="12.75">
      <c r="A1121" s="11" t="s">
        <v>2981</v>
      </c>
      <c r="B1121" s="10" t="s">
        <v>165</v>
      </c>
      <c r="C1121" s="43" t="s">
        <v>2414</v>
      </c>
      <c r="D1121" s="12" t="s">
        <v>164</v>
      </c>
      <c r="E1121" s="38">
        <v>1</v>
      </c>
      <c r="F1121" s="5" t="s">
        <v>4206</v>
      </c>
      <c r="G1121" s="67">
        <v>3</v>
      </c>
      <c r="H1121" s="73">
        <f>E1121*G1121</f>
        <v>3</v>
      </c>
      <c r="I1121" s="36"/>
    </row>
    <row r="1122" spans="1:9" s="13" customFormat="1" ht="12.75">
      <c r="A1122" s="11" t="s">
        <v>2981</v>
      </c>
      <c r="B1122" s="10" t="s">
        <v>2980</v>
      </c>
      <c r="C1122" s="43" t="s">
        <v>2414</v>
      </c>
      <c r="D1122" s="12" t="s">
        <v>4504</v>
      </c>
      <c r="E1122" s="38">
        <v>59</v>
      </c>
      <c r="F1122" s="5" t="s">
        <v>4206</v>
      </c>
      <c r="G1122" s="67">
        <v>3</v>
      </c>
      <c r="H1122" s="73">
        <f>E1122*G1122</f>
        <v>177</v>
      </c>
      <c r="I1122" s="36" t="s">
        <v>2982</v>
      </c>
    </row>
    <row r="1123" spans="1:9" s="13" customFormat="1" ht="12.75">
      <c r="A1123" s="11"/>
      <c r="B1123" s="10" t="s">
        <v>4370</v>
      </c>
      <c r="C1123" s="43" t="s">
        <v>2414</v>
      </c>
      <c r="D1123" s="12" t="s">
        <v>4371</v>
      </c>
      <c r="E1123" s="38">
        <v>2</v>
      </c>
      <c r="F1123" s="5" t="s">
        <v>4206</v>
      </c>
      <c r="G1123" s="67">
        <v>3</v>
      </c>
      <c r="H1123" s="73">
        <f t="shared" si="57"/>
        <v>6</v>
      </c>
      <c r="I1123" s="36"/>
    </row>
    <row r="1124" spans="1:9" s="13" customFormat="1" ht="12.75">
      <c r="A1124" s="11"/>
      <c r="B1124" s="10" t="s">
        <v>3843</v>
      </c>
      <c r="C1124" s="43" t="s">
        <v>2414</v>
      </c>
      <c r="D1124" s="12" t="s">
        <v>3844</v>
      </c>
      <c r="E1124" s="38">
        <v>2</v>
      </c>
      <c r="F1124" s="5" t="s">
        <v>4206</v>
      </c>
      <c r="G1124" s="67">
        <v>5</v>
      </c>
      <c r="H1124" s="73">
        <f t="shared" si="57"/>
        <v>10</v>
      </c>
      <c r="I1124" s="36"/>
    </row>
    <row r="1125" spans="1:9" s="13" customFormat="1" ht="12.75">
      <c r="A1125" s="14" t="s">
        <v>2318</v>
      </c>
      <c r="B1125" s="10" t="s">
        <v>4256</v>
      </c>
      <c r="C1125" s="43" t="s">
        <v>1526</v>
      </c>
      <c r="D1125" s="13" t="s">
        <v>4257</v>
      </c>
      <c r="E1125" s="38">
        <v>100</v>
      </c>
      <c r="F1125" s="5" t="s">
        <v>3366</v>
      </c>
      <c r="G1125" s="67">
        <v>0.91</v>
      </c>
      <c r="H1125" s="73">
        <f t="shared" si="57"/>
        <v>91</v>
      </c>
      <c r="I1125" s="36" t="s">
        <v>4258</v>
      </c>
    </row>
    <row r="1126" spans="1:9" s="13" customFormat="1" ht="12.75">
      <c r="A1126" s="12" t="s">
        <v>2960</v>
      </c>
      <c r="B1126" s="10" t="s">
        <v>2961</v>
      </c>
      <c r="C1126" s="43" t="s">
        <v>1526</v>
      </c>
      <c r="D1126" s="12" t="s">
        <v>2959</v>
      </c>
      <c r="E1126" s="38">
        <v>42</v>
      </c>
      <c r="F1126" s="5" t="s">
        <v>3366</v>
      </c>
      <c r="G1126" s="67">
        <v>3.58</v>
      </c>
      <c r="H1126" s="73">
        <f>E1126*G1126</f>
        <v>150.36</v>
      </c>
      <c r="I1126" s="36" t="s">
        <v>1537</v>
      </c>
    </row>
    <row r="1127" spans="1:9" s="13" customFormat="1" ht="12.75">
      <c r="A1127" s="15"/>
      <c r="B1127" s="10" t="s">
        <v>1850</v>
      </c>
      <c r="C1127" s="43" t="s">
        <v>1526</v>
      </c>
      <c r="D1127" s="12" t="s">
        <v>1851</v>
      </c>
      <c r="E1127" s="38">
        <v>1</v>
      </c>
      <c r="F1127" s="5" t="s">
        <v>4206</v>
      </c>
      <c r="G1127" s="67">
        <v>4.75</v>
      </c>
      <c r="H1127" s="73">
        <f t="shared" si="57"/>
        <v>4.75</v>
      </c>
      <c r="I1127" s="36" t="s">
        <v>4672</v>
      </c>
    </row>
    <row r="1128" spans="1:9" s="13" customFormat="1" ht="12.75">
      <c r="A1128" s="15"/>
      <c r="B1128" s="10" t="s">
        <v>1326</v>
      </c>
      <c r="C1128" s="43" t="s">
        <v>1526</v>
      </c>
      <c r="D1128" s="12" t="s">
        <v>1852</v>
      </c>
      <c r="E1128" s="38">
        <v>1</v>
      </c>
      <c r="F1128" s="5" t="s">
        <v>4206</v>
      </c>
      <c r="G1128" s="67">
        <v>2.77</v>
      </c>
      <c r="H1128" s="73">
        <f t="shared" si="57"/>
        <v>2.77</v>
      </c>
      <c r="I1128" s="36" t="s">
        <v>4672</v>
      </c>
    </row>
    <row r="1129" spans="1:9" s="13" customFormat="1" ht="12.75">
      <c r="A1129" s="15"/>
      <c r="B1129" s="10" t="s">
        <v>2572</v>
      </c>
      <c r="C1129" s="43" t="s">
        <v>1526</v>
      </c>
      <c r="D1129" s="12" t="s">
        <v>2573</v>
      </c>
      <c r="E1129" s="38">
        <v>8</v>
      </c>
      <c r="F1129" s="5" t="s">
        <v>4206</v>
      </c>
      <c r="G1129" s="67">
        <v>3.4</v>
      </c>
      <c r="H1129" s="73">
        <f t="shared" si="57"/>
        <v>27.2</v>
      </c>
      <c r="I1129" s="36" t="s">
        <v>2201</v>
      </c>
    </row>
    <row r="1130" spans="1:9" s="13" customFormat="1" ht="12.75">
      <c r="A1130" s="15" t="s">
        <v>1228</v>
      </c>
      <c r="B1130" s="10" t="s">
        <v>2571</v>
      </c>
      <c r="C1130" s="43" t="s">
        <v>1526</v>
      </c>
      <c r="D1130" s="12" t="s">
        <v>1528</v>
      </c>
      <c r="E1130" s="38">
        <v>72</v>
      </c>
      <c r="F1130" s="5" t="s">
        <v>4206</v>
      </c>
      <c r="G1130" s="67">
        <v>4.25</v>
      </c>
      <c r="H1130" s="73">
        <f t="shared" si="57"/>
        <v>306</v>
      </c>
      <c r="I1130" s="36" t="s">
        <v>2202</v>
      </c>
    </row>
    <row r="1131" spans="1:9" s="13" customFormat="1" ht="12.75">
      <c r="A1131" s="15"/>
      <c r="B1131" s="10" t="s">
        <v>2490</v>
      </c>
      <c r="C1131" s="43" t="s">
        <v>1526</v>
      </c>
      <c r="D1131" s="12" t="s">
        <v>1108</v>
      </c>
      <c r="E1131" s="38">
        <v>1</v>
      </c>
      <c r="F1131" s="5" t="s">
        <v>4206</v>
      </c>
      <c r="G1131" s="67">
        <v>4.75</v>
      </c>
      <c r="H1131" s="73">
        <f t="shared" si="57"/>
        <v>4.75</v>
      </c>
      <c r="I1131" s="36" t="s">
        <v>2203</v>
      </c>
    </row>
    <row r="1132" spans="1:9" s="13" customFormat="1" ht="12.75">
      <c r="A1132" s="15"/>
      <c r="B1132" s="10" t="s">
        <v>1035</v>
      </c>
      <c r="C1132" s="43" t="s">
        <v>1526</v>
      </c>
      <c r="D1132" s="12" t="s">
        <v>1034</v>
      </c>
      <c r="E1132" s="38">
        <v>260</v>
      </c>
      <c r="F1132" s="5" t="s">
        <v>3366</v>
      </c>
      <c r="G1132" s="67">
        <v>0</v>
      </c>
      <c r="H1132" s="73">
        <f t="shared" si="57"/>
        <v>0</v>
      </c>
      <c r="I1132" s="36" t="s">
        <v>1036</v>
      </c>
    </row>
    <row r="1133" spans="1:9" s="61" customFormat="1" ht="12.75">
      <c r="A1133" s="61" t="s">
        <v>2593</v>
      </c>
      <c r="B1133" s="61" t="s">
        <v>2595</v>
      </c>
      <c r="C1133" s="68" t="s">
        <v>1526</v>
      </c>
      <c r="D1133" s="61" t="s">
        <v>2594</v>
      </c>
      <c r="E1133" s="61">
        <v>600</v>
      </c>
      <c r="F1133" s="69" t="s">
        <v>3366</v>
      </c>
      <c r="G1133" s="74">
        <v>0.48</v>
      </c>
      <c r="H1133" s="80">
        <f>E1133*G1133</f>
        <v>288</v>
      </c>
      <c r="I1133" s="61" t="s">
        <v>4672</v>
      </c>
    </row>
    <row r="1134" spans="1:9" s="61" customFormat="1" ht="25.5">
      <c r="A1134" s="61" t="s">
        <v>2598</v>
      </c>
      <c r="B1134" s="61" t="s">
        <v>2600</v>
      </c>
      <c r="C1134" s="68" t="s">
        <v>1526</v>
      </c>
      <c r="D1134" s="61" t="s">
        <v>2599</v>
      </c>
      <c r="E1134" s="61">
        <v>600</v>
      </c>
      <c r="F1134" s="69" t="s">
        <v>3366</v>
      </c>
      <c r="G1134" s="74">
        <v>0.75</v>
      </c>
      <c r="H1134" s="80">
        <f>E1134*G1134</f>
        <v>450</v>
      </c>
      <c r="I1134" s="61" t="s">
        <v>4672</v>
      </c>
    </row>
    <row r="1135" spans="1:10" s="78" customFormat="1" ht="12.75">
      <c r="A1135" s="77" t="s">
        <v>346</v>
      </c>
      <c r="B1135" s="77" t="s">
        <v>2789</v>
      </c>
      <c r="C1135" s="78" t="s">
        <v>1526</v>
      </c>
      <c r="D1135" s="77" t="s">
        <v>2789</v>
      </c>
      <c r="E1135" s="79">
        <v>34</v>
      </c>
      <c r="F1135" s="69" t="s">
        <v>4206</v>
      </c>
      <c r="G1135" s="80">
        <v>0.25</v>
      </c>
      <c r="H1135" s="80">
        <f>E1135*G1135</f>
        <v>8.5</v>
      </c>
      <c r="I1135" s="108" t="s">
        <v>2792</v>
      </c>
      <c r="J1135" s="81"/>
    </row>
    <row r="1136" spans="1:10" s="78" customFormat="1" ht="12.75">
      <c r="A1136" s="77" t="s">
        <v>2790</v>
      </c>
      <c r="B1136" s="77" t="s">
        <v>2791</v>
      </c>
      <c r="C1136" s="78" t="s">
        <v>1526</v>
      </c>
      <c r="D1136" s="77" t="s">
        <v>2791</v>
      </c>
      <c r="E1136" s="79">
        <v>1000</v>
      </c>
      <c r="F1136" s="69" t="s">
        <v>4206</v>
      </c>
      <c r="G1136" s="80">
        <v>0.54</v>
      </c>
      <c r="H1136" s="80">
        <f>E1136*G1136</f>
        <v>540</v>
      </c>
      <c r="I1136" s="108" t="s">
        <v>2793</v>
      </c>
      <c r="J1136" s="81"/>
    </row>
    <row r="1137" spans="1:9" s="78" customFormat="1" ht="12.75">
      <c r="A1137" s="82" t="s">
        <v>2519</v>
      </c>
      <c r="B1137" s="83" t="s">
        <v>1021</v>
      </c>
      <c r="C1137" s="68" t="s">
        <v>1526</v>
      </c>
      <c r="D1137" s="82" t="s">
        <v>2670</v>
      </c>
      <c r="E1137" s="84">
        <v>47</v>
      </c>
      <c r="F1137" s="69" t="s">
        <v>4206</v>
      </c>
      <c r="G1137" s="74">
        <v>0.76</v>
      </c>
      <c r="H1137" s="80">
        <f t="shared" si="57"/>
        <v>35.72</v>
      </c>
      <c r="I1137" s="108" t="s">
        <v>4626</v>
      </c>
    </row>
    <row r="1138" spans="1:9" s="78" customFormat="1" ht="12.75">
      <c r="A1138" s="82" t="s">
        <v>2299</v>
      </c>
      <c r="B1138" s="83" t="s">
        <v>3339</v>
      </c>
      <c r="C1138" s="68" t="s">
        <v>1526</v>
      </c>
      <c r="D1138" s="82" t="s">
        <v>2298</v>
      </c>
      <c r="E1138" s="84">
        <v>1460</v>
      </c>
      <c r="F1138" s="69" t="s">
        <v>4206</v>
      </c>
      <c r="G1138" s="74">
        <v>0.76</v>
      </c>
      <c r="H1138" s="80">
        <f t="shared" si="57"/>
        <v>1109.6</v>
      </c>
      <c r="I1138" s="108" t="s">
        <v>4626</v>
      </c>
    </row>
    <row r="1139" spans="1:9" s="78" customFormat="1" ht="12.75">
      <c r="A1139" s="85"/>
      <c r="B1139" s="83" t="s">
        <v>4912</v>
      </c>
      <c r="C1139" s="68" t="s">
        <v>1526</v>
      </c>
      <c r="D1139" s="82" t="s">
        <v>4913</v>
      </c>
      <c r="E1139" s="84">
        <v>100</v>
      </c>
      <c r="F1139" s="69" t="s">
        <v>4206</v>
      </c>
      <c r="G1139" s="74">
        <v>0.05</v>
      </c>
      <c r="H1139" s="80">
        <f aca="true" t="shared" si="58" ref="H1139:H1144">E1139*G1139</f>
        <v>5</v>
      </c>
      <c r="I1139" s="108"/>
    </row>
    <row r="1140" spans="1:9" s="78" customFormat="1" ht="12.75">
      <c r="A1140" s="85"/>
      <c r="B1140" s="83" t="s">
        <v>4910</v>
      </c>
      <c r="C1140" s="68" t="s">
        <v>1526</v>
      </c>
      <c r="D1140" s="82" t="s">
        <v>4911</v>
      </c>
      <c r="E1140" s="84">
        <v>200</v>
      </c>
      <c r="F1140" s="69" t="s">
        <v>4206</v>
      </c>
      <c r="G1140" s="74">
        <v>0.05</v>
      </c>
      <c r="H1140" s="80">
        <f t="shared" si="58"/>
        <v>10</v>
      </c>
      <c r="I1140" s="108"/>
    </row>
    <row r="1141" spans="1:9" s="78" customFormat="1" ht="12.75">
      <c r="A1141" s="85"/>
      <c r="B1141" s="83" t="s">
        <v>4677</v>
      </c>
      <c r="C1141" s="68" t="s">
        <v>1526</v>
      </c>
      <c r="D1141" s="82" t="s">
        <v>4678</v>
      </c>
      <c r="E1141" s="84">
        <v>65</v>
      </c>
      <c r="F1141" s="69" t="s">
        <v>4206</v>
      </c>
      <c r="G1141" s="74">
        <v>0.05</v>
      </c>
      <c r="H1141" s="80">
        <f t="shared" si="58"/>
        <v>3.25</v>
      </c>
      <c r="I1141" s="108"/>
    </row>
    <row r="1142" spans="1:9" s="78" customFormat="1" ht="12.75">
      <c r="A1142" s="85"/>
      <c r="B1142" s="83" t="s">
        <v>4679</v>
      </c>
      <c r="C1142" s="68" t="s">
        <v>1526</v>
      </c>
      <c r="D1142" s="82" t="s">
        <v>4680</v>
      </c>
      <c r="E1142" s="84">
        <v>78</v>
      </c>
      <c r="F1142" s="69" t="s">
        <v>4206</v>
      </c>
      <c r="G1142" s="74">
        <v>0.05</v>
      </c>
      <c r="H1142" s="80">
        <f t="shared" si="58"/>
        <v>3.9000000000000004</v>
      </c>
      <c r="I1142" s="108"/>
    </row>
    <row r="1143" spans="1:9" s="78" customFormat="1" ht="12.75">
      <c r="A1143" s="85"/>
      <c r="B1143" s="83" t="s">
        <v>4681</v>
      </c>
      <c r="C1143" s="68" t="s">
        <v>1526</v>
      </c>
      <c r="D1143" s="82" t="s">
        <v>4682</v>
      </c>
      <c r="E1143" s="84">
        <v>78</v>
      </c>
      <c r="F1143" s="69" t="s">
        <v>4206</v>
      </c>
      <c r="G1143" s="74">
        <v>0.05</v>
      </c>
      <c r="H1143" s="80">
        <f t="shared" si="58"/>
        <v>3.9000000000000004</v>
      </c>
      <c r="I1143" s="108"/>
    </row>
    <row r="1144" spans="1:9" s="78" customFormat="1" ht="12.75">
      <c r="A1144" s="85"/>
      <c r="B1144" s="83" t="s">
        <v>1388</v>
      </c>
      <c r="C1144" s="68" t="s">
        <v>1526</v>
      </c>
      <c r="D1144" s="82" t="s">
        <v>1095</v>
      </c>
      <c r="E1144" s="84">
        <v>400</v>
      </c>
      <c r="F1144" s="69" t="s">
        <v>4206</v>
      </c>
      <c r="G1144" s="74">
        <v>0.05</v>
      </c>
      <c r="H1144" s="80">
        <f t="shared" si="58"/>
        <v>20</v>
      </c>
      <c r="I1144" s="108"/>
    </row>
    <row r="1145" spans="1:9" s="61" customFormat="1" ht="12.75">
      <c r="A1145" s="61" t="s">
        <v>2601</v>
      </c>
      <c r="B1145" s="61" t="s">
        <v>2603</v>
      </c>
      <c r="C1145" s="68" t="s">
        <v>1526</v>
      </c>
      <c r="D1145" s="61" t="s">
        <v>2602</v>
      </c>
      <c r="E1145" s="61">
        <v>2500</v>
      </c>
      <c r="F1145" s="69" t="s">
        <v>3366</v>
      </c>
      <c r="G1145" s="74">
        <v>0.14</v>
      </c>
      <c r="H1145" s="80">
        <f>E1145*G1145</f>
        <v>350.00000000000006</v>
      </c>
      <c r="I1145" s="61" t="s">
        <v>4672</v>
      </c>
    </row>
    <row r="1146" spans="1:9" s="61" customFormat="1" ht="12.75">
      <c r="A1146" s="61" t="s">
        <v>2617</v>
      </c>
      <c r="B1146" s="61" t="s">
        <v>2619</v>
      </c>
      <c r="C1146" s="68" t="s">
        <v>1526</v>
      </c>
      <c r="D1146" s="61" t="s">
        <v>2618</v>
      </c>
      <c r="E1146" s="61">
        <v>800</v>
      </c>
      <c r="F1146" s="69" t="s">
        <v>3366</v>
      </c>
      <c r="G1146" s="74">
        <v>0.19</v>
      </c>
      <c r="H1146" s="80">
        <f>E1146*G1146</f>
        <v>152</v>
      </c>
      <c r="I1146" s="61" t="s">
        <v>4672</v>
      </c>
    </row>
    <row r="1147" spans="1:10" s="78" customFormat="1" ht="12.75">
      <c r="A1147" s="77" t="s">
        <v>9</v>
      </c>
      <c r="B1147" s="78" t="s">
        <v>1644</v>
      </c>
      <c r="C1147" s="78" t="s">
        <v>5034</v>
      </c>
      <c r="D1147" s="77" t="s">
        <v>5033</v>
      </c>
      <c r="E1147" s="79">
        <v>70</v>
      </c>
      <c r="F1147" s="69" t="s">
        <v>4206</v>
      </c>
      <c r="G1147" s="80">
        <v>0.25</v>
      </c>
      <c r="H1147" s="80">
        <f aca="true" t="shared" si="59" ref="H1147:H1154">E1147*G1147</f>
        <v>17.5</v>
      </c>
      <c r="I1147" s="108" t="s">
        <v>5046</v>
      </c>
      <c r="J1147" s="86"/>
    </row>
    <row r="1148" spans="1:10" s="13" customFormat="1" ht="12.75">
      <c r="A1148" s="21" t="s">
        <v>13</v>
      </c>
      <c r="B1148" s="13" t="s">
        <v>1644</v>
      </c>
      <c r="C1148" s="13" t="s">
        <v>5034</v>
      </c>
      <c r="D1148" s="21" t="s">
        <v>5035</v>
      </c>
      <c r="E1148" s="25">
        <v>63</v>
      </c>
      <c r="F1148" s="5" t="s">
        <v>4206</v>
      </c>
      <c r="G1148" s="73">
        <v>0.25</v>
      </c>
      <c r="H1148" s="73">
        <f t="shared" si="59"/>
        <v>15.75</v>
      </c>
      <c r="I1148" s="36" t="s">
        <v>5047</v>
      </c>
      <c r="J1148" s="45"/>
    </row>
    <row r="1149" spans="1:10" s="13" customFormat="1" ht="12.75">
      <c r="A1149" s="21" t="s">
        <v>5036</v>
      </c>
      <c r="B1149" s="13" t="s">
        <v>1657</v>
      </c>
      <c r="C1149" s="13" t="s">
        <v>5034</v>
      </c>
      <c r="D1149" s="21" t="s">
        <v>5037</v>
      </c>
      <c r="E1149" s="25">
        <v>13</v>
      </c>
      <c r="F1149" s="5" t="s">
        <v>4206</v>
      </c>
      <c r="G1149" s="73">
        <v>0.41</v>
      </c>
      <c r="H1149" s="73">
        <f t="shared" si="59"/>
        <v>5.33</v>
      </c>
      <c r="I1149" s="36" t="s">
        <v>5048</v>
      </c>
      <c r="J1149" s="45"/>
    </row>
    <row r="1150" spans="1:10" s="13" customFormat="1" ht="12.75">
      <c r="A1150" s="21" t="s">
        <v>5038</v>
      </c>
      <c r="B1150" s="13" t="s">
        <v>1657</v>
      </c>
      <c r="C1150" s="13" t="s">
        <v>5034</v>
      </c>
      <c r="D1150" s="21" t="s">
        <v>5039</v>
      </c>
      <c r="E1150" s="25">
        <v>16</v>
      </c>
      <c r="F1150" s="5" t="s">
        <v>4206</v>
      </c>
      <c r="G1150" s="73">
        <v>0.41</v>
      </c>
      <c r="H1150" s="73">
        <f t="shared" si="59"/>
        <v>6.56</v>
      </c>
      <c r="I1150" s="36" t="s">
        <v>5049</v>
      </c>
      <c r="J1150" s="45"/>
    </row>
    <row r="1151" spans="1:10" s="13" customFormat="1" ht="12.75">
      <c r="A1151" s="21"/>
      <c r="B1151" s="13" t="s">
        <v>1644</v>
      </c>
      <c r="C1151" s="13" t="s">
        <v>5034</v>
      </c>
      <c r="D1151" s="21" t="s">
        <v>5040</v>
      </c>
      <c r="E1151" s="25">
        <v>475</v>
      </c>
      <c r="F1151" s="5" t="s">
        <v>4206</v>
      </c>
      <c r="G1151" s="73">
        <v>0</v>
      </c>
      <c r="H1151" s="73">
        <f t="shared" si="59"/>
        <v>0</v>
      </c>
      <c r="I1151" s="36" t="s">
        <v>2737</v>
      </c>
      <c r="J1151" s="45"/>
    </row>
    <row r="1152" spans="1:10" s="13" customFormat="1" ht="12.75">
      <c r="A1152" s="21" t="s">
        <v>5041</v>
      </c>
      <c r="B1152" s="13" t="s">
        <v>1657</v>
      </c>
      <c r="C1152" s="13" t="s">
        <v>5034</v>
      </c>
      <c r="D1152" s="21" t="s">
        <v>5042</v>
      </c>
      <c r="E1152" s="25">
        <v>73</v>
      </c>
      <c r="F1152" s="5" t="s">
        <v>4206</v>
      </c>
      <c r="G1152" s="73">
        <v>0.5</v>
      </c>
      <c r="H1152" s="73">
        <f t="shared" si="59"/>
        <v>36.5</v>
      </c>
      <c r="I1152" s="36" t="s">
        <v>2738</v>
      </c>
      <c r="J1152" s="45"/>
    </row>
    <row r="1153" spans="1:10" s="13" customFormat="1" ht="12.75">
      <c r="A1153" s="21"/>
      <c r="B1153" s="13" t="s">
        <v>1629</v>
      </c>
      <c r="C1153" s="13" t="s">
        <v>5034</v>
      </c>
      <c r="D1153" s="21" t="s">
        <v>5043</v>
      </c>
      <c r="E1153" s="25">
        <v>499</v>
      </c>
      <c r="F1153" s="5" t="s">
        <v>4206</v>
      </c>
      <c r="G1153" s="73">
        <v>0.31</v>
      </c>
      <c r="H1153" s="73">
        <f t="shared" si="59"/>
        <v>154.69</v>
      </c>
      <c r="I1153" s="36" t="s">
        <v>2739</v>
      </c>
      <c r="J1153" s="45"/>
    </row>
    <row r="1154" spans="1:10" s="13" customFormat="1" ht="12.75">
      <c r="A1154" s="21" t="s">
        <v>4966</v>
      </c>
      <c r="B1154" s="13" t="s">
        <v>5045</v>
      </c>
      <c r="C1154" s="13" t="s">
        <v>5034</v>
      </c>
      <c r="D1154" s="21" t="s">
        <v>5044</v>
      </c>
      <c r="E1154" s="25">
        <v>8</v>
      </c>
      <c r="F1154" s="5" t="s">
        <v>4206</v>
      </c>
      <c r="G1154" s="73">
        <v>1.7</v>
      </c>
      <c r="H1154" s="73">
        <f t="shared" si="59"/>
        <v>13.6</v>
      </c>
      <c r="I1154" s="36" t="s">
        <v>2740</v>
      </c>
      <c r="J1154" s="45"/>
    </row>
    <row r="1155" spans="1:9" s="13" customFormat="1" ht="12.75">
      <c r="A1155" s="15" t="s">
        <v>1287</v>
      </c>
      <c r="B1155" s="10" t="s">
        <v>3998</v>
      </c>
      <c r="C1155" s="43" t="s">
        <v>817</v>
      </c>
      <c r="D1155" s="12" t="s">
        <v>1286</v>
      </c>
      <c r="E1155" s="38">
        <v>68</v>
      </c>
      <c r="F1155" s="5" t="s">
        <v>4206</v>
      </c>
      <c r="G1155" s="67">
        <v>6.5</v>
      </c>
      <c r="H1155" s="73">
        <f aca="true" t="shared" si="60" ref="H1155:H1161">E1155*G1155</f>
        <v>442</v>
      </c>
      <c r="I1155" s="36" t="s">
        <v>4001</v>
      </c>
    </row>
    <row r="1156" spans="1:9" s="13" customFormat="1" ht="12.75">
      <c r="A1156" s="15" t="s">
        <v>491</v>
      </c>
      <c r="B1156" s="10" t="s">
        <v>3999</v>
      </c>
      <c r="C1156" s="43" t="s">
        <v>817</v>
      </c>
      <c r="D1156" s="12" t="s">
        <v>1299</v>
      </c>
      <c r="E1156" s="38">
        <v>1450</v>
      </c>
      <c r="F1156" s="5" t="s">
        <v>4206</v>
      </c>
      <c r="G1156" s="67">
        <v>6.6</v>
      </c>
      <c r="H1156" s="73">
        <f t="shared" si="60"/>
        <v>9570</v>
      </c>
      <c r="I1156" s="36" t="s">
        <v>4000</v>
      </c>
    </row>
    <row r="1157" spans="1:9" s="13" customFormat="1" ht="12.75">
      <c r="A1157" s="15" t="s">
        <v>3891</v>
      </c>
      <c r="B1157" s="10" t="s">
        <v>3890</v>
      </c>
      <c r="C1157" s="43" t="s">
        <v>817</v>
      </c>
      <c r="D1157" s="12" t="s">
        <v>3889</v>
      </c>
      <c r="E1157" s="38">
        <v>2</v>
      </c>
      <c r="F1157" s="5" t="s">
        <v>4206</v>
      </c>
      <c r="G1157" s="67">
        <v>5</v>
      </c>
      <c r="H1157" s="73">
        <f t="shared" si="60"/>
        <v>10</v>
      </c>
      <c r="I1157" s="36" t="s">
        <v>1486</v>
      </c>
    </row>
    <row r="1158" spans="1:9" s="13" customFormat="1" ht="12.75">
      <c r="A1158" s="15" t="s">
        <v>1188</v>
      </c>
      <c r="B1158" s="10" t="s">
        <v>1186</v>
      </c>
      <c r="C1158" s="43" t="s">
        <v>1185</v>
      </c>
      <c r="D1158" s="12" t="s">
        <v>1187</v>
      </c>
      <c r="E1158" s="38">
        <v>50</v>
      </c>
      <c r="F1158" s="5" t="s">
        <v>4206</v>
      </c>
      <c r="G1158" s="67">
        <v>4</v>
      </c>
      <c r="H1158" s="73">
        <f t="shared" si="60"/>
        <v>200</v>
      </c>
      <c r="I1158" s="36" t="s">
        <v>1189</v>
      </c>
    </row>
    <row r="1159" spans="1:9" s="13" customFormat="1" ht="12.75">
      <c r="A1159" s="12" t="s">
        <v>3620</v>
      </c>
      <c r="B1159" s="10" t="s">
        <v>934</v>
      </c>
      <c r="C1159" s="43" t="s">
        <v>931</v>
      </c>
      <c r="D1159" s="12" t="s">
        <v>932</v>
      </c>
      <c r="E1159" s="38">
        <v>64</v>
      </c>
      <c r="F1159" s="5" t="s">
        <v>4206</v>
      </c>
      <c r="G1159" s="67">
        <v>12.34</v>
      </c>
      <c r="H1159" s="73">
        <f t="shared" si="60"/>
        <v>789.76</v>
      </c>
      <c r="I1159" s="36" t="s">
        <v>933</v>
      </c>
    </row>
    <row r="1160" spans="1:9" s="13" customFormat="1" ht="12.75">
      <c r="A1160" s="12"/>
      <c r="B1160" s="10" t="s">
        <v>1838</v>
      </c>
      <c r="C1160" s="43" t="s">
        <v>2331</v>
      </c>
      <c r="D1160" s="12" t="s">
        <v>1837</v>
      </c>
      <c r="E1160" s="38">
        <v>30</v>
      </c>
      <c r="F1160" s="5" t="s">
        <v>4206</v>
      </c>
      <c r="G1160" s="67">
        <v>0.5</v>
      </c>
      <c r="H1160" s="73">
        <f t="shared" si="60"/>
        <v>15</v>
      </c>
      <c r="I1160" s="36"/>
    </row>
    <row r="1161" spans="1:9" s="13" customFormat="1" ht="12.75">
      <c r="A1161" s="12"/>
      <c r="B1161" s="10" t="s">
        <v>2974</v>
      </c>
      <c r="C1161" s="43" t="s">
        <v>2331</v>
      </c>
      <c r="D1161" s="12" t="s">
        <v>2973</v>
      </c>
      <c r="E1161" s="38">
        <v>18</v>
      </c>
      <c r="F1161" s="5" t="s">
        <v>4206</v>
      </c>
      <c r="G1161" s="67">
        <v>0.25</v>
      </c>
      <c r="H1161" s="73">
        <f t="shared" si="60"/>
        <v>4.5</v>
      </c>
      <c r="I1161" s="36"/>
    </row>
    <row r="1162" spans="1:9" s="13" customFormat="1" ht="12.75">
      <c r="A1162" s="12" t="s">
        <v>2332</v>
      </c>
      <c r="B1162" s="10" t="s">
        <v>2226</v>
      </c>
      <c r="C1162" s="43" t="s">
        <v>2331</v>
      </c>
      <c r="D1162" s="12" t="s">
        <v>2223</v>
      </c>
      <c r="E1162" s="38">
        <v>3</v>
      </c>
      <c r="F1162" s="5" t="s">
        <v>4206</v>
      </c>
      <c r="G1162" s="67">
        <v>0.33</v>
      </c>
      <c r="H1162" s="73">
        <f aca="true" t="shared" si="61" ref="H1162:H1173">E1162*G1162</f>
        <v>0.99</v>
      </c>
      <c r="I1162" s="36"/>
    </row>
    <row r="1163" spans="1:9" s="13" customFormat="1" ht="12.75">
      <c r="A1163" s="12"/>
      <c r="B1163" s="10" t="s">
        <v>2225</v>
      </c>
      <c r="C1163" s="43" t="s">
        <v>2331</v>
      </c>
      <c r="D1163" s="12" t="s">
        <v>2224</v>
      </c>
      <c r="E1163" s="38">
        <v>116</v>
      </c>
      <c r="F1163" s="5" t="s">
        <v>4206</v>
      </c>
      <c r="G1163" s="67">
        <v>0.25</v>
      </c>
      <c r="H1163" s="73">
        <f t="shared" si="61"/>
        <v>29</v>
      </c>
      <c r="I1163" s="36"/>
    </row>
    <row r="1164" spans="1:9" s="13" customFormat="1" ht="12.75">
      <c r="A1164" s="12"/>
      <c r="B1164" s="10" t="s">
        <v>1994</v>
      </c>
      <c r="C1164" s="43" t="s">
        <v>2331</v>
      </c>
      <c r="D1164" s="12" t="s">
        <v>120</v>
      </c>
      <c r="E1164" s="38">
        <v>82</v>
      </c>
      <c r="F1164" s="5" t="s">
        <v>4206</v>
      </c>
      <c r="G1164" s="67">
        <v>0.25</v>
      </c>
      <c r="H1164" s="73">
        <f t="shared" si="61"/>
        <v>20.5</v>
      </c>
      <c r="I1164" s="36"/>
    </row>
    <row r="1165" spans="1:9" s="13" customFormat="1" ht="12.75">
      <c r="A1165" s="12"/>
      <c r="B1165" s="10" t="s">
        <v>1995</v>
      </c>
      <c r="C1165" s="43" t="s">
        <v>2331</v>
      </c>
      <c r="D1165" s="12" t="s">
        <v>121</v>
      </c>
      <c r="E1165" s="38">
        <v>7</v>
      </c>
      <c r="F1165" s="5" t="s">
        <v>4206</v>
      </c>
      <c r="G1165" s="67">
        <v>0.25</v>
      </c>
      <c r="H1165" s="73">
        <f t="shared" si="61"/>
        <v>1.75</v>
      </c>
      <c r="I1165" s="36"/>
    </row>
    <row r="1166" spans="1:9" s="13" customFormat="1" ht="12.75">
      <c r="A1166" s="12"/>
      <c r="B1166" s="10" t="s">
        <v>122</v>
      </c>
      <c r="C1166" s="43" t="s">
        <v>2331</v>
      </c>
      <c r="D1166" s="12" t="s">
        <v>123</v>
      </c>
      <c r="E1166" s="38">
        <v>11</v>
      </c>
      <c r="F1166" s="5" t="s">
        <v>4206</v>
      </c>
      <c r="G1166" s="67">
        <v>0.25</v>
      </c>
      <c r="H1166" s="73">
        <f t="shared" si="61"/>
        <v>2.75</v>
      </c>
      <c r="I1166" s="36"/>
    </row>
    <row r="1167" spans="1:9" s="13" customFormat="1" ht="12.75">
      <c r="A1167" s="12" t="s">
        <v>4322</v>
      </c>
      <c r="B1167" s="10" t="s">
        <v>1996</v>
      </c>
      <c r="C1167" s="43" t="s">
        <v>2331</v>
      </c>
      <c r="D1167" s="12" t="s">
        <v>124</v>
      </c>
      <c r="E1167" s="38">
        <v>405</v>
      </c>
      <c r="F1167" s="5" t="s">
        <v>4206</v>
      </c>
      <c r="G1167" s="67">
        <v>0.1</v>
      </c>
      <c r="H1167" s="73">
        <f t="shared" si="61"/>
        <v>40.5</v>
      </c>
      <c r="I1167" s="36"/>
    </row>
    <row r="1168" spans="1:9" s="13" customFormat="1" ht="12.75">
      <c r="A1168" s="12" t="s">
        <v>4324</v>
      </c>
      <c r="B1168" s="10" t="s">
        <v>1997</v>
      </c>
      <c r="C1168" s="43" t="s">
        <v>2331</v>
      </c>
      <c r="D1168" s="12" t="s">
        <v>4323</v>
      </c>
      <c r="E1168" s="38">
        <v>355</v>
      </c>
      <c r="F1168" s="5" t="s">
        <v>4206</v>
      </c>
      <c r="G1168" s="67">
        <v>0.1</v>
      </c>
      <c r="H1168" s="73">
        <f t="shared" si="61"/>
        <v>35.5</v>
      </c>
      <c r="I1168" s="36"/>
    </row>
    <row r="1169" spans="1:9" s="13" customFormat="1" ht="12.75">
      <c r="A1169" s="12"/>
      <c r="B1169" s="10" t="s">
        <v>3261</v>
      </c>
      <c r="C1169" s="43" t="s">
        <v>2331</v>
      </c>
      <c r="D1169" s="12" t="s">
        <v>3262</v>
      </c>
      <c r="E1169" s="38">
        <v>1</v>
      </c>
      <c r="F1169" s="5" t="s">
        <v>4250</v>
      </c>
      <c r="G1169" s="67">
        <v>0.5</v>
      </c>
      <c r="H1169" s="73">
        <f>E1169*G1169</f>
        <v>0.5</v>
      </c>
      <c r="I1169" s="36"/>
    </row>
    <row r="1170" spans="1:9" s="13" customFormat="1" ht="12.75">
      <c r="A1170" s="12"/>
      <c r="B1170" s="10" t="s">
        <v>3261</v>
      </c>
      <c r="C1170" s="43" t="s">
        <v>2331</v>
      </c>
      <c r="D1170" s="12" t="s">
        <v>2947</v>
      </c>
      <c r="E1170" s="38">
        <v>1</v>
      </c>
      <c r="F1170" s="5" t="s">
        <v>4250</v>
      </c>
      <c r="G1170" s="67">
        <v>0.5</v>
      </c>
      <c r="H1170" s="73">
        <f>E1170*G1170</f>
        <v>0.5</v>
      </c>
      <c r="I1170" s="36"/>
    </row>
    <row r="1171" spans="1:9" s="13" customFormat="1" ht="12.75">
      <c r="A1171" s="12" t="s">
        <v>4325</v>
      </c>
      <c r="B1171" s="10" t="s">
        <v>2415</v>
      </c>
      <c r="C1171" s="43" t="s">
        <v>2331</v>
      </c>
      <c r="D1171" s="12" t="s">
        <v>1998</v>
      </c>
      <c r="E1171" s="38">
        <v>746</v>
      </c>
      <c r="F1171" s="5" t="s">
        <v>4206</v>
      </c>
      <c r="G1171" s="67">
        <v>0.09</v>
      </c>
      <c r="H1171" s="73">
        <f t="shared" si="61"/>
        <v>67.14</v>
      </c>
      <c r="I1171" s="36"/>
    </row>
    <row r="1172" spans="1:9" s="13" customFormat="1" ht="12.75">
      <c r="A1172" s="12" t="s">
        <v>4326</v>
      </c>
      <c r="B1172" s="10" t="s">
        <v>2221</v>
      </c>
      <c r="C1172" s="43" t="s">
        <v>2331</v>
      </c>
      <c r="D1172" s="12" t="s">
        <v>2222</v>
      </c>
      <c r="E1172" s="38">
        <v>544</v>
      </c>
      <c r="F1172" s="5" t="s">
        <v>4206</v>
      </c>
      <c r="G1172" s="67">
        <v>0.25</v>
      </c>
      <c r="H1172" s="73">
        <f>E1172*G1172</f>
        <v>136</v>
      </c>
      <c r="I1172" s="36"/>
    </row>
    <row r="1173" spans="1:9" s="13" customFormat="1" ht="12.75">
      <c r="A1173" s="12"/>
      <c r="B1173" s="10" t="s">
        <v>4608</v>
      </c>
      <c r="C1173" s="43" t="s">
        <v>4606</v>
      </c>
      <c r="D1173" s="12" t="s">
        <v>4607</v>
      </c>
      <c r="E1173" s="38">
        <v>3</v>
      </c>
      <c r="F1173" s="5" t="s">
        <v>4206</v>
      </c>
      <c r="G1173" s="67">
        <v>5</v>
      </c>
      <c r="H1173" s="73">
        <f t="shared" si="61"/>
        <v>15</v>
      </c>
      <c r="I1173" s="36"/>
    </row>
    <row r="1174" spans="1:9" s="13" customFormat="1" ht="12.75">
      <c r="A1174" s="11" t="s">
        <v>370</v>
      </c>
      <c r="B1174" s="10" t="s">
        <v>371</v>
      </c>
      <c r="C1174" s="43" t="s">
        <v>3633</v>
      </c>
      <c r="D1174" s="12" t="s">
        <v>372</v>
      </c>
      <c r="E1174" s="38">
        <v>24</v>
      </c>
      <c r="F1174" s="5" t="s">
        <v>4206</v>
      </c>
      <c r="G1174" s="67">
        <v>2.5</v>
      </c>
      <c r="H1174" s="73">
        <f aca="true" t="shared" si="62" ref="H1174:H1189">E1174*G1174</f>
        <v>60</v>
      </c>
      <c r="I1174" s="36" t="s">
        <v>1486</v>
      </c>
    </row>
    <row r="1175" spans="1:9" s="13" customFormat="1" ht="12.75">
      <c r="A1175" s="11" t="s">
        <v>2163</v>
      </c>
      <c r="B1175" s="10" t="s">
        <v>3226</v>
      </c>
      <c r="C1175" s="43" t="s">
        <v>4357</v>
      </c>
      <c r="D1175" s="12" t="s">
        <v>4358</v>
      </c>
      <c r="E1175" s="38">
        <v>460</v>
      </c>
      <c r="F1175" s="5" t="s">
        <v>3366</v>
      </c>
      <c r="G1175" s="67">
        <v>0.102</v>
      </c>
      <c r="H1175" s="73">
        <f t="shared" si="62"/>
        <v>46.919999999999995</v>
      </c>
      <c r="I1175" s="36" t="s">
        <v>1486</v>
      </c>
    </row>
    <row r="1176" spans="1:10" s="13" customFormat="1" ht="12.75">
      <c r="A1176" s="21" t="s">
        <v>2741</v>
      </c>
      <c r="B1176" s="13" t="s">
        <v>1747</v>
      </c>
      <c r="C1176" s="13" t="s">
        <v>2743</v>
      </c>
      <c r="D1176" s="21" t="s">
        <v>2742</v>
      </c>
      <c r="E1176" s="23">
        <v>2</v>
      </c>
      <c r="F1176" s="5" t="s">
        <v>4206</v>
      </c>
      <c r="G1176" s="67">
        <v>9.25</v>
      </c>
      <c r="H1176" s="73">
        <f>E1176*G1176</f>
        <v>18.5</v>
      </c>
      <c r="I1176" s="36" t="s">
        <v>2744</v>
      </c>
      <c r="J1176" s="53"/>
    </row>
    <row r="1177" spans="1:10" s="13" customFormat="1" ht="12.75">
      <c r="A1177" s="21" t="s">
        <v>5096</v>
      </c>
      <c r="B1177" s="13" t="s">
        <v>5097</v>
      </c>
      <c r="C1177" s="13" t="s">
        <v>5093</v>
      </c>
      <c r="D1177" s="21" t="s">
        <v>5094</v>
      </c>
      <c r="E1177" s="23">
        <v>2700</v>
      </c>
      <c r="F1177" s="5" t="s">
        <v>4206</v>
      </c>
      <c r="G1177" s="67">
        <v>0.04</v>
      </c>
      <c r="H1177" s="73">
        <f>E1177*G1177</f>
        <v>108</v>
      </c>
      <c r="I1177" s="36" t="s">
        <v>5095</v>
      </c>
      <c r="J1177" s="53"/>
    </row>
    <row r="1178" spans="1:9" s="13" customFormat="1" ht="12.75">
      <c r="A1178" s="11" t="s">
        <v>3529</v>
      </c>
      <c r="B1178" s="11" t="s">
        <v>3257</v>
      </c>
      <c r="C1178" s="36" t="s">
        <v>109</v>
      </c>
      <c r="D1178" s="12" t="s">
        <v>1546</v>
      </c>
      <c r="E1178" s="37">
        <v>680</v>
      </c>
      <c r="F1178" s="5" t="s">
        <v>4206</v>
      </c>
      <c r="G1178" s="67">
        <v>0.05</v>
      </c>
      <c r="H1178" s="73">
        <f t="shared" si="62"/>
        <v>34</v>
      </c>
      <c r="I1178" s="36" t="s">
        <v>3528</v>
      </c>
    </row>
    <row r="1179" spans="1:9" s="13" customFormat="1" ht="12.75">
      <c r="A1179" s="11"/>
      <c r="B1179" s="11" t="s">
        <v>996</v>
      </c>
      <c r="C1179" s="36" t="s">
        <v>109</v>
      </c>
      <c r="D1179" s="12" t="s">
        <v>1993</v>
      </c>
      <c r="E1179" s="37">
        <v>2500</v>
      </c>
      <c r="F1179" s="5" t="s">
        <v>4206</v>
      </c>
      <c r="G1179" s="67">
        <v>0.1</v>
      </c>
      <c r="H1179" s="73">
        <f t="shared" si="62"/>
        <v>250</v>
      </c>
      <c r="I1179" s="36" t="s">
        <v>3530</v>
      </c>
    </row>
    <row r="1180" spans="1:9" s="13" customFormat="1" ht="12.75">
      <c r="A1180" s="11"/>
      <c r="B1180" s="11" t="s">
        <v>1992</v>
      </c>
      <c r="C1180" s="36" t="s">
        <v>109</v>
      </c>
      <c r="D1180" s="12" t="s">
        <v>1547</v>
      </c>
      <c r="E1180" s="37">
        <v>487</v>
      </c>
      <c r="F1180" s="5" t="s">
        <v>4206</v>
      </c>
      <c r="G1180" s="67">
        <v>0.1</v>
      </c>
      <c r="H1180" s="73">
        <f t="shared" si="62"/>
        <v>48.7</v>
      </c>
      <c r="I1180" s="36" t="s">
        <v>3527</v>
      </c>
    </row>
    <row r="1181" spans="1:10" s="13" customFormat="1" ht="12.75">
      <c r="A1181" s="21" t="s">
        <v>2745</v>
      </c>
      <c r="B1181" s="13" t="s">
        <v>1699</v>
      </c>
      <c r="C1181" s="13" t="s">
        <v>2747</v>
      </c>
      <c r="D1181" s="21" t="s">
        <v>2746</v>
      </c>
      <c r="E1181" s="25">
        <v>148</v>
      </c>
      <c r="F1181" s="5" t="s">
        <v>4206</v>
      </c>
      <c r="G1181" s="67">
        <v>0.3</v>
      </c>
      <c r="H1181" s="73">
        <f>E1181*G1181</f>
        <v>44.4</v>
      </c>
      <c r="I1181" s="36" t="s">
        <v>2750</v>
      </c>
      <c r="J1181" s="53"/>
    </row>
    <row r="1182" spans="1:10" s="13" customFormat="1" ht="12.75">
      <c r="A1182" s="21" t="s">
        <v>2748</v>
      </c>
      <c r="B1182" s="13" t="s">
        <v>1630</v>
      </c>
      <c r="C1182" s="13" t="s">
        <v>2747</v>
      </c>
      <c r="D1182" s="21" t="s">
        <v>2749</v>
      </c>
      <c r="E1182" s="25">
        <v>753</v>
      </c>
      <c r="F1182" s="5" t="s">
        <v>4206</v>
      </c>
      <c r="G1182" s="67">
        <v>0.4</v>
      </c>
      <c r="H1182" s="73">
        <f>E1182*G1182</f>
        <v>301.2</v>
      </c>
      <c r="I1182" s="36" t="s">
        <v>2751</v>
      </c>
      <c r="J1182" s="53"/>
    </row>
    <row r="1183" spans="1:9" s="13" customFormat="1" ht="12.75">
      <c r="A1183" s="12" t="s">
        <v>2116</v>
      </c>
      <c r="B1183" s="11" t="s">
        <v>2117</v>
      </c>
      <c r="C1183" s="36" t="s">
        <v>2218</v>
      </c>
      <c r="D1183" s="12" t="s">
        <v>4306</v>
      </c>
      <c r="E1183" s="37">
        <v>22</v>
      </c>
      <c r="F1183" s="5" t="s">
        <v>4206</v>
      </c>
      <c r="G1183" s="67">
        <v>0.75</v>
      </c>
      <c r="H1183" s="73">
        <f t="shared" si="62"/>
        <v>16.5</v>
      </c>
      <c r="I1183" s="36" t="s">
        <v>4307</v>
      </c>
    </row>
    <row r="1184" spans="1:9" s="13" customFormat="1" ht="12.75">
      <c r="A1184" s="12" t="s">
        <v>2119</v>
      </c>
      <c r="B1184" s="11" t="s">
        <v>4556</v>
      </c>
      <c r="C1184" s="36" t="s">
        <v>2218</v>
      </c>
      <c r="D1184" s="12" t="s">
        <v>2118</v>
      </c>
      <c r="E1184" s="37">
        <v>20</v>
      </c>
      <c r="F1184" s="5" t="s">
        <v>4206</v>
      </c>
      <c r="G1184" s="67">
        <v>2</v>
      </c>
      <c r="H1184" s="73">
        <f t="shared" si="62"/>
        <v>40</v>
      </c>
      <c r="I1184" s="36" t="s">
        <v>4307</v>
      </c>
    </row>
    <row r="1185" spans="1:9" s="13" customFormat="1" ht="12.75">
      <c r="A1185" s="11"/>
      <c r="B1185" s="11" t="s">
        <v>4360</v>
      </c>
      <c r="C1185" s="36" t="s">
        <v>2218</v>
      </c>
      <c r="D1185" s="12" t="s">
        <v>4359</v>
      </c>
      <c r="E1185" s="37">
        <v>13</v>
      </c>
      <c r="F1185" s="5" t="s">
        <v>4206</v>
      </c>
      <c r="G1185" s="67">
        <v>1.5</v>
      </c>
      <c r="H1185" s="73">
        <f t="shared" si="62"/>
        <v>19.5</v>
      </c>
      <c r="I1185" s="36" t="s">
        <v>1790</v>
      </c>
    </row>
    <row r="1186" spans="1:9" s="13" customFormat="1" ht="12.75">
      <c r="A1186" s="11" t="s">
        <v>2725</v>
      </c>
      <c r="B1186" s="11" t="s">
        <v>2726</v>
      </c>
      <c r="C1186" s="36" t="s">
        <v>2218</v>
      </c>
      <c r="D1186" s="12" t="s">
        <v>913</v>
      </c>
      <c r="E1186" s="37">
        <v>30</v>
      </c>
      <c r="F1186" s="5" t="s">
        <v>4206</v>
      </c>
      <c r="G1186" s="67">
        <v>1.5</v>
      </c>
      <c r="H1186" s="73">
        <f t="shared" si="62"/>
        <v>45</v>
      </c>
      <c r="I1186" s="36"/>
    </row>
    <row r="1187" spans="1:9" s="13" customFormat="1" ht="12.75">
      <c r="A1187" s="11" t="s">
        <v>1277</v>
      </c>
      <c r="B1187" s="11" t="s">
        <v>1120</v>
      </c>
      <c r="C1187" s="36" t="s">
        <v>2218</v>
      </c>
      <c r="D1187" s="12" t="s">
        <v>1119</v>
      </c>
      <c r="E1187" s="37">
        <v>154</v>
      </c>
      <c r="F1187" s="5" t="s">
        <v>4206</v>
      </c>
      <c r="G1187" s="67">
        <v>1.5</v>
      </c>
      <c r="H1187" s="73">
        <f t="shared" si="62"/>
        <v>231</v>
      </c>
      <c r="I1187" s="36" t="s">
        <v>1486</v>
      </c>
    </row>
    <row r="1188" spans="1:9" s="13" customFormat="1" ht="12.75">
      <c r="A1188" s="11"/>
      <c r="B1188" s="11" t="s">
        <v>2724</v>
      </c>
      <c r="C1188" s="36" t="s">
        <v>2218</v>
      </c>
      <c r="D1188" s="12" t="s">
        <v>2004</v>
      </c>
      <c r="E1188" s="37">
        <v>2</v>
      </c>
      <c r="F1188" s="5" t="s">
        <v>4206</v>
      </c>
      <c r="G1188" s="67">
        <v>0.25</v>
      </c>
      <c r="H1188" s="73">
        <f t="shared" si="62"/>
        <v>0.5</v>
      </c>
      <c r="I1188" s="36"/>
    </row>
    <row r="1189" spans="1:9" s="13" customFormat="1" ht="12.75">
      <c r="A1189" s="21" t="s">
        <v>840</v>
      </c>
      <c r="B1189" s="13" t="s">
        <v>841</v>
      </c>
      <c r="C1189" s="36" t="s">
        <v>2323</v>
      </c>
      <c r="D1189" s="21" t="s">
        <v>839</v>
      </c>
      <c r="E1189" s="36">
        <v>2</v>
      </c>
      <c r="F1189" s="5" t="s">
        <v>4206</v>
      </c>
      <c r="G1189" s="67">
        <v>19.95</v>
      </c>
      <c r="H1189" s="73">
        <f t="shared" si="62"/>
        <v>39.9</v>
      </c>
      <c r="I1189" s="36" t="s">
        <v>2723</v>
      </c>
    </row>
    <row r="1190" spans="2:10" s="13" customFormat="1" ht="12.75">
      <c r="B1190" s="13" t="s">
        <v>4773</v>
      </c>
      <c r="C1190" s="21" t="s">
        <v>4772</v>
      </c>
      <c r="D1190" s="21" t="s">
        <v>4771</v>
      </c>
      <c r="E1190" s="13">
        <v>9</v>
      </c>
      <c r="F1190" s="5" t="s">
        <v>4206</v>
      </c>
      <c r="G1190" s="67">
        <v>2</v>
      </c>
      <c r="H1190" s="73">
        <f aca="true" t="shared" si="63" ref="H1190:H1224">E1190*G1190</f>
        <v>18</v>
      </c>
      <c r="I1190" s="36" t="s">
        <v>590</v>
      </c>
      <c r="J1190" s="45"/>
    </row>
    <row r="1191" spans="1:9" s="13" customFormat="1" ht="12.75">
      <c r="A1191" s="21"/>
      <c r="B1191" s="13" t="s">
        <v>834</v>
      </c>
      <c r="C1191" s="36" t="s">
        <v>2337</v>
      </c>
      <c r="D1191" s="21" t="s">
        <v>2338</v>
      </c>
      <c r="E1191" s="38">
        <v>2</v>
      </c>
      <c r="F1191" s="5" t="s">
        <v>4206</v>
      </c>
      <c r="G1191" s="67">
        <v>0</v>
      </c>
      <c r="H1191" s="73">
        <f t="shared" si="63"/>
        <v>0</v>
      </c>
      <c r="I1191" s="36"/>
    </row>
    <row r="1192" spans="1:9" s="13" customFormat="1" ht="12.75">
      <c r="A1192" s="21"/>
      <c r="B1192" s="13" t="s">
        <v>835</v>
      </c>
      <c r="C1192" s="36" t="s">
        <v>2337</v>
      </c>
      <c r="D1192" s="21" t="s">
        <v>836</v>
      </c>
      <c r="E1192" s="38">
        <v>58</v>
      </c>
      <c r="F1192" s="5" t="s">
        <v>4206</v>
      </c>
      <c r="G1192" s="67">
        <v>0</v>
      </c>
      <c r="H1192" s="73">
        <f t="shared" si="63"/>
        <v>0</v>
      </c>
      <c r="I1192" s="36"/>
    </row>
    <row r="1193" spans="1:9" s="13" customFormat="1" ht="12.75">
      <c r="A1193" s="21"/>
      <c r="B1193" s="13" t="s">
        <v>837</v>
      </c>
      <c r="C1193" s="36" t="s">
        <v>2337</v>
      </c>
      <c r="D1193" s="21" t="s">
        <v>838</v>
      </c>
      <c r="E1193" s="38">
        <v>7</v>
      </c>
      <c r="F1193" s="5" t="s">
        <v>4206</v>
      </c>
      <c r="G1193" s="67">
        <v>0</v>
      </c>
      <c r="H1193" s="73">
        <f t="shared" si="63"/>
        <v>0</v>
      </c>
      <c r="I1193" s="36"/>
    </row>
    <row r="1194" spans="1:9" s="13" customFormat="1" ht="12.75">
      <c r="A1194" s="21"/>
      <c r="B1194" s="13" t="s">
        <v>59</v>
      </c>
      <c r="C1194" s="36" t="s">
        <v>2337</v>
      </c>
      <c r="D1194" s="21" t="s">
        <v>60</v>
      </c>
      <c r="E1194" s="38">
        <v>49</v>
      </c>
      <c r="F1194" s="5" t="s">
        <v>4206</v>
      </c>
      <c r="G1194" s="67">
        <v>0</v>
      </c>
      <c r="H1194" s="73">
        <f t="shared" si="63"/>
        <v>0</v>
      </c>
      <c r="I1194" s="36"/>
    </row>
    <row r="1195" spans="1:9" s="13" customFormat="1" ht="12.75">
      <c r="A1195" s="21"/>
      <c r="B1195" s="13" t="s">
        <v>2423</v>
      </c>
      <c r="C1195" s="36" t="s">
        <v>2337</v>
      </c>
      <c r="D1195" s="21" t="s">
        <v>3746</v>
      </c>
      <c r="E1195" s="38">
        <v>6</v>
      </c>
      <c r="F1195" s="5" t="s">
        <v>1069</v>
      </c>
      <c r="G1195" s="67">
        <v>0</v>
      </c>
      <c r="H1195" s="73">
        <f t="shared" si="63"/>
        <v>0</v>
      </c>
      <c r="I1195" s="36"/>
    </row>
    <row r="1196" spans="1:9" s="13" customFormat="1" ht="12.75">
      <c r="A1196" s="21"/>
      <c r="B1196" s="13" t="s">
        <v>2423</v>
      </c>
      <c r="C1196" s="36" t="s">
        <v>2337</v>
      </c>
      <c r="D1196" s="21" t="s">
        <v>3745</v>
      </c>
      <c r="E1196" s="38">
        <v>2</v>
      </c>
      <c r="F1196" s="5" t="s">
        <v>1069</v>
      </c>
      <c r="G1196" s="67">
        <v>0</v>
      </c>
      <c r="H1196" s="73">
        <f t="shared" si="63"/>
        <v>0</v>
      </c>
      <c r="I1196" s="36"/>
    </row>
    <row r="1197" spans="1:9" s="13" customFormat="1" ht="12.75">
      <c r="A1197" s="21"/>
      <c r="B1197" s="13" t="s">
        <v>2423</v>
      </c>
      <c r="C1197" s="36" t="s">
        <v>2337</v>
      </c>
      <c r="D1197" s="21" t="s">
        <v>3747</v>
      </c>
      <c r="E1197" s="38">
        <v>15</v>
      </c>
      <c r="F1197" s="5" t="s">
        <v>1069</v>
      </c>
      <c r="G1197" s="67">
        <v>0</v>
      </c>
      <c r="H1197" s="73">
        <f t="shared" si="63"/>
        <v>0</v>
      </c>
      <c r="I1197" s="36"/>
    </row>
    <row r="1198" spans="1:9" s="13" customFormat="1" ht="12.75">
      <c r="A1198" s="21"/>
      <c r="B1198" s="13" t="s">
        <v>2423</v>
      </c>
      <c r="C1198" s="36" t="s">
        <v>2337</v>
      </c>
      <c r="D1198" s="21" t="s">
        <v>3744</v>
      </c>
      <c r="E1198" s="38">
        <v>55</v>
      </c>
      <c r="F1198" s="5" t="s">
        <v>1069</v>
      </c>
      <c r="G1198" s="67">
        <v>0</v>
      </c>
      <c r="H1198" s="73">
        <f t="shared" si="63"/>
        <v>0</v>
      </c>
      <c r="I1198" s="36"/>
    </row>
    <row r="1199" spans="1:9" s="13" customFormat="1" ht="12.75">
      <c r="A1199" s="21"/>
      <c r="B1199" s="13" t="s">
        <v>2423</v>
      </c>
      <c r="C1199" s="36" t="s">
        <v>2337</v>
      </c>
      <c r="D1199" s="21" t="s">
        <v>4228</v>
      </c>
      <c r="E1199" s="38">
        <v>20</v>
      </c>
      <c r="F1199" s="5" t="s">
        <v>1069</v>
      </c>
      <c r="G1199" s="67">
        <v>0</v>
      </c>
      <c r="H1199" s="73">
        <f t="shared" si="63"/>
        <v>0</v>
      </c>
      <c r="I1199" s="36"/>
    </row>
    <row r="1200" spans="1:9" s="13" customFormat="1" ht="12.75">
      <c r="A1200" s="21"/>
      <c r="B1200" s="13" t="s">
        <v>2423</v>
      </c>
      <c r="C1200" s="36" t="s">
        <v>2337</v>
      </c>
      <c r="D1200" s="21" t="s">
        <v>4227</v>
      </c>
      <c r="E1200" s="38">
        <v>5</v>
      </c>
      <c r="F1200" s="5" t="s">
        <v>1069</v>
      </c>
      <c r="G1200" s="67">
        <v>0</v>
      </c>
      <c r="H1200" s="73">
        <f t="shared" si="63"/>
        <v>0</v>
      </c>
      <c r="I1200" s="36"/>
    </row>
    <row r="1201" spans="1:9" s="13" customFormat="1" ht="12.75">
      <c r="A1201" s="21"/>
      <c r="B1201" s="13" t="s">
        <v>2423</v>
      </c>
      <c r="C1201" s="36" t="s">
        <v>2337</v>
      </c>
      <c r="D1201" s="21" t="s">
        <v>485</v>
      </c>
      <c r="E1201" s="38">
        <v>2</v>
      </c>
      <c r="F1201" s="5" t="s">
        <v>1069</v>
      </c>
      <c r="G1201" s="67">
        <v>0</v>
      </c>
      <c r="H1201" s="73">
        <f t="shared" si="63"/>
        <v>0</v>
      </c>
      <c r="I1201" s="36"/>
    </row>
    <row r="1202" spans="1:9" s="13" customFormat="1" ht="12.75">
      <c r="A1202" s="21"/>
      <c r="B1202" s="13" t="s">
        <v>2423</v>
      </c>
      <c r="C1202" s="36" t="s">
        <v>2337</v>
      </c>
      <c r="D1202" s="21" t="s">
        <v>90</v>
      </c>
      <c r="E1202" s="38">
        <v>11</v>
      </c>
      <c r="F1202" s="5" t="s">
        <v>1069</v>
      </c>
      <c r="G1202" s="67">
        <v>0</v>
      </c>
      <c r="H1202" s="73">
        <f t="shared" si="63"/>
        <v>0</v>
      </c>
      <c r="I1202" s="36"/>
    </row>
    <row r="1203" spans="1:9" s="13" customFormat="1" ht="12.75">
      <c r="A1203" s="21" t="s">
        <v>880</v>
      </c>
      <c r="B1203" s="13" t="s">
        <v>881</v>
      </c>
      <c r="C1203" s="36" t="s">
        <v>2411</v>
      </c>
      <c r="D1203" s="21" t="s">
        <v>428</v>
      </c>
      <c r="E1203" s="38">
        <v>550</v>
      </c>
      <c r="F1203" s="5" t="s">
        <v>4206</v>
      </c>
      <c r="G1203" s="67">
        <v>1.5</v>
      </c>
      <c r="H1203" s="73">
        <f t="shared" si="63"/>
        <v>825</v>
      </c>
      <c r="I1203" s="36" t="s">
        <v>429</v>
      </c>
    </row>
    <row r="1204" spans="1:9" s="13" customFormat="1" ht="12.75">
      <c r="A1204" s="21" t="s">
        <v>2948</v>
      </c>
      <c r="B1204" s="13" t="s">
        <v>2950</v>
      </c>
      <c r="C1204" s="36" t="s">
        <v>2411</v>
      </c>
      <c r="D1204" s="21" t="s">
        <v>2949</v>
      </c>
      <c r="E1204" s="38">
        <v>30</v>
      </c>
      <c r="F1204" s="5" t="s">
        <v>4206</v>
      </c>
      <c r="G1204" s="67">
        <v>2</v>
      </c>
      <c r="H1204" s="73">
        <f t="shared" si="63"/>
        <v>60</v>
      </c>
      <c r="I1204" s="36" t="s">
        <v>2951</v>
      </c>
    </row>
    <row r="1205" spans="1:9" s="13" customFormat="1" ht="12.75">
      <c r="A1205" s="11"/>
      <c r="B1205" s="10" t="s">
        <v>114</v>
      </c>
      <c r="C1205" s="43" t="s">
        <v>112</v>
      </c>
      <c r="D1205" s="12" t="s">
        <v>113</v>
      </c>
      <c r="E1205" s="38">
        <v>1100</v>
      </c>
      <c r="F1205" s="5" t="s">
        <v>4206</v>
      </c>
      <c r="G1205" s="67">
        <v>0.03</v>
      </c>
      <c r="H1205" s="73">
        <f t="shared" si="63"/>
        <v>33</v>
      </c>
      <c r="I1205" s="36"/>
    </row>
    <row r="1206" spans="1:9" s="13" customFormat="1" ht="12.75">
      <c r="A1206" s="21"/>
      <c r="B1206" s="13" t="s">
        <v>618</v>
      </c>
      <c r="C1206" s="36" t="s">
        <v>3031</v>
      </c>
      <c r="D1206" s="21" t="s">
        <v>3709</v>
      </c>
      <c r="E1206" s="38">
        <v>2</v>
      </c>
      <c r="F1206" s="5" t="s">
        <v>4206</v>
      </c>
      <c r="G1206" s="67">
        <v>0</v>
      </c>
      <c r="H1206" s="73">
        <f t="shared" si="63"/>
        <v>0</v>
      </c>
      <c r="I1206" s="36"/>
    </row>
    <row r="1207" spans="1:9" s="13" customFormat="1" ht="12.75">
      <c r="A1207" s="21"/>
      <c r="B1207" s="13" t="s">
        <v>618</v>
      </c>
      <c r="C1207" s="36" t="s">
        <v>3031</v>
      </c>
      <c r="D1207" s="21" t="s">
        <v>1190</v>
      </c>
      <c r="E1207" s="38">
        <v>1</v>
      </c>
      <c r="F1207" s="5" t="s">
        <v>4206</v>
      </c>
      <c r="G1207" s="67">
        <v>0</v>
      </c>
      <c r="H1207" s="73">
        <f t="shared" si="63"/>
        <v>0</v>
      </c>
      <c r="I1207" s="36"/>
    </row>
    <row r="1208" spans="1:9" s="13" customFormat="1" ht="12.75">
      <c r="A1208" s="21" t="s">
        <v>87</v>
      </c>
      <c r="B1208" s="13" t="s">
        <v>88</v>
      </c>
      <c r="C1208" s="36" t="s">
        <v>3031</v>
      </c>
      <c r="D1208" s="21" t="s">
        <v>86</v>
      </c>
      <c r="E1208" s="38">
        <v>2</v>
      </c>
      <c r="F1208" s="5" t="s">
        <v>4206</v>
      </c>
      <c r="G1208" s="67">
        <v>20</v>
      </c>
      <c r="H1208" s="73">
        <f t="shared" si="63"/>
        <v>40</v>
      </c>
      <c r="I1208" s="36" t="s">
        <v>4619</v>
      </c>
    </row>
    <row r="1209" spans="1:9" s="13" customFormat="1" ht="12.75">
      <c r="A1209" s="21"/>
      <c r="B1209" s="13" t="s">
        <v>1971</v>
      </c>
      <c r="C1209" s="36" t="s">
        <v>3031</v>
      </c>
      <c r="D1209" s="21" t="s">
        <v>1970</v>
      </c>
      <c r="E1209" s="38">
        <v>2</v>
      </c>
      <c r="F1209" s="5" t="s">
        <v>4206</v>
      </c>
      <c r="G1209" s="67">
        <v>6.5</v>
      </c>
      <c r="H1209" s="73">
        <f t="shared" si="63"/>
        <v>13</v>
      </c>
      <c r="I1209" s="36" t="s">
        <v>4619</v>
      </c>
    </row>
    <row r="1210" spans="1:9" s="13" customFormat="1" ht="12.75">
      <c r="A1210" s="21"/>
      <c r="B1210" s="13" t="s">
        <v>1969</v>
      </c>
      <c r="C1210" s="36" t="s">
        <v>3031</v>
      </c>
      <c r="D1210" s="21" t="s">
        <v>1968</v>
      </c>
      <c r="E1210" s="38">
        <v>2</v>
      </c>
      <c r="F1210" s="5" t="s">
        <v>4206</v>
      </c>
      <c r="G1210" s="67">
        <v>5.5</v>
      </c>
      <c r="H1210" s="73">
        <f t="shared" si="63"/>
        <v>11</v>
      </c>
      <c r="I1210" s="36" t="s">
        <v>4619</v>
      </c>
    </row>
    <row r="1211" spans="1:9" s="13" customFormat="1" ht="12.75">
      <c r="A1211" s="21" t="s">
        <v>3670</v>
      </c>
      <c r="B1211" s="13" t="s">
        <v>3671</v>
      </c>
      <c r="C1211" s="36" t="s">
        <v>3031</v>
      </c>
      <c r="D1211" s="21" t="s">
        <v>3669</v>
      </c>
      <c r="E1211" s="38">
        <v>2.68</v>
      </c>
      <c r="F1211" s="5" t="s">
        <v>4206</v>
      </c>
      <c r="G1211" s="67">
        <v>26</v>
      </c>
      <c r="H1211" s="73">
        <f t="shared" si="63"/>
        <v>69.68</v>
      </c>
      <c r="I1211" s="36" t="s">
        <v>3672</v>
      </c>
    </row>
    <row r="1212" spans="1:9" s="13" customFormat="1" ht="12.75">
      <c r="A1212" s="21" t="s">
        <v>84</v>
      </c>
      <c r="B1212" s="13" t="s">
        <v>85</v>
      </c>
      <c r="C1212" s="36" t="s">
        <v>3031</v>
      </c>
      <c r="D1212" s="21" t="s">
        <v>83</v>
      </c>
      <c r="E1212" s="38">
        <v>7</v>
      </c>
      <c r="F1212" s="5" t="s">
        <v>4206</v>
      </c>
      <c r="G1212" s="67">
        <v>25</v>
      </c>
      <c r="H1212" s="73">
        <f t="shared" si="63"/>
        <v>175</v>
      </c>
      <c r="I1212" s="36" t="s">
        <v>4619</v>
      </c>
    </row>
    <row r="1213" spans="1:9" s="13" customFormat="1" ht="12.75">
      <c r="A1213" s="21"/>
      <c r="B1213" s="13" t="s">
        <v>4617</v>
      </c>
      <c r="C1213" s="36" t="s">
        <v>3031</v>
      </c>
      <c r="D1213" s="21" t="s">
        <v>4618</v>
      </c>
      <c r="E1213" s="38">
        <v>11</v>
      </c>
      <c r="F1213" s="5" t="s">
        <v>4206</v>
      </c>
      <c r="G1213" s="67">
        <v>0</v>
      </c>
      <c r="H1213" s="73">
        <f t="shared" si="63"/>
        <v>0</v>
      </c>
      <c r="I1213" s="36" t="s">
        <v>4619</v>
      </c>
    </row>
    <row r="1214" spans="1:9" s="13" customFormat="1" ht="12.75">
      <c r="A1214" s="21"/>
      <c r="B1214" s="13" t="s">
        <v>4621</v>
      </c>
      <c r="C1214" s="36" t="s">
        <v>3031</v>
      </c>
      <c r="D1214" s="21" t="s">
        <v>4620</v>
      </c>
      <c r="E1214" s="38">
        <v>5</v>
      </c>
      <c r="F1214" s="5" t="s">
        <v>4206</v>
      </c>
      <c r="G1214" s="67">
        <v>0</v>
      </c>
      <c r="H1214" s="73">
        <f t="shared" si="63"/>
        <v>0</v>
      </c>
      <c r="I1214" s="36" t="s">
        <v>4619</v>
      </c>
    </row>
    <row r="1215" spans="1:9" s="13" customFormat="1" ht="12.75">
      <c r="A1215" s="21" t="s">
        <v>4594</v>
      </c>
      <c r="B1215" s="13" t="s">
        <v>3665</v>
      </c>
      <c r="C1215" s="36" t="s">
        <v>3031</v>
      </c>
      <c r="D1215" s="21" t="s">
        <v>4593</v>
      </c>
      <c r="E1215" s="38">
        <v>2</v>
      </c>
      <c r="F1215" s="5" t="s">
        <v>4206</v>
      </c>
      <c r="G1215" s="67">
        <v>20</v>
      </c>
      <c r="H1215" s="73">
        <f t="shared" si="63"/>
        <v>40</v>
      </c>
      <c r="I1215" s="36" t="s">
        <v>4619</v>
      </c>
    </row>
    <row r="1216" spans="1:9" s="13" customFormat="1" ht="12.75">
      <c r="A1216" s="21" t="s">
        <v>3666</v>
      </c>
      <c r="B1216" s="13" t="s">
        <v>3668</v>
      </c>
      <c r="C1216" s="36" t="s">
        <v>3031</v>
      </c>
      <c r="D1216" s="21" t="s">
        <v>3667</v>
      </c>
      <c r="E1216" s="38">
        <v>2</v>
      </c>
      <c r="F1216" s="5" t="s">
        <v>4206</v>
      </c>
      <c r="G1216" s="67">
        <v>15</v>
      </c>
      <c r="H1216" s="73">
        <f t="shared" si="63"/>
        <v>30</v>
      </c>
      <c r="I1216" s="36" t="s">
        <v>4619</v>
      </c>
    </row>
    <row r="1217" spans="1:9" s="13" customFormat="1" ht="12.75">
      <c r="A1217" s="12"/>
      <c r="B1217" s="11" t="s">
        <v>3696</v>
      </c>
      <c r="C1217" s="36" t="s">
        <v>3031</v>
      </c>
      <c r="D1217" s="12" t="s">
        <v>3361</v>
      </c>
      <c r="E1217" s="37">
        <v>7</v>
      </c>
      <c r="F1217" s="5" t="s">
        <v>4206</v>
      </c>
      <c r="G1217" s="67">
        <v>5</v>
      </c>
      <c r="H1217" s="73">
        <f t="shared" si="63"/>
        <v>35</v>
      </c>
      <c r="I1217" s="36" t="s">
        <v>3697</v>
      </c>
    </row>
    <row r="1218" spans="1:9" s="13" customFormat="1" ht="12.75">
      <c r="A1218" s="12"/>
      <c r="B1218" s="11" t="s">
        <v>515</v>
      </c>
      <c r="C1218" s="36" t="s">
        <v>3031</v>
      </c>
      <c r="D1218" s="12" t="s">
        <v>3362</v>
      </c>
      <c r="E1218" s="37">
        <v>25</v>
      </c>
      <c r="F1218" s="5" t="s">
        <v>4206</v>
      </c>
      <c r="G1218" s="67">
        <v>5</v>
      </c>
      <c r="H1218" s="73">
        <f t="shared" si="63"/>
        <v>125</v>
      </c>
      <c r="I1218" s="36" t="s">
        <v>516</v>
      </c>
    </row>
    <row r="1219" spans="1:9" s="13" customFormat="1" ht="12.75">
      <c r="A1219" s="12" t="s">
        <v>3674</v>
      </c>
      <c r="B1219" s="11" t="s">
        <v>3675</v>
      </c>
      <c r="C1219" s="36" t="s">
        <v>3031</v>
      </c>
      <c r="D1219" s="12" t="s">
        <v>3673</v>
      </c>
      <c r="E1219" s="37">
        <v>3</v>
      </c>
      <c r="F1219" s="5" t="s">
        <v>4206</v>
      </c>
      <c r="G1219" s="67">
        <v>6</v>
      </c>
      <c r="H1219" s="73">
        <f t="shared" si="63"/>
        <v>18</v>
      </c>
      <c r="I1219" s="36" t="s">
        <v>3676</v>
      </c>
    </row>
    <row r="1220" spans="1:9" s="13" customFormat="1" ht="12.75">
      <c r="A1220" s="12"/>
      <c r="B1220" s="11" t="s">
        <v>4565</v>
      </c>
      <c r="C1220" s="36" t="s">
        <v>4563</v>
      </c>
      <c r="D1220" s="12" t="s">
        <v>4564</v>
      </c>
      <c r="E1220" s="37">
        <v>1</v>
      </c>
      <c r="F1220" s="5" t="s">
        <v>4206</v>
      </c>
      <c r="G1220" s="67"/>
      <c r="H1220" s="73">
        <f t="shared" si="63"/>
        <v>0</v>
      </c>
      <c r="I1220" s="36" t="s">
        <v>2393</v>
      </c>
    </row>
    <row r="1221" spans="1:9" s="13" customFormat="1" ht="12.75">
      <c r="A1221" s="11"/>
      <c r="B1221" s="10" t="s">
        <v>1984</v>
      </c>
      <c r="C1221" s="43" t="s">
        <v>1980</v>
      </c>
      <c r="D1221" s="12" t="s">
        <v>1983</v>
      </c>
      <c r="E1221" s="38">
        <v>1</v>
      </c>
      <c r="F1221" s="5" t="s">
        <v>4206</v>
      </c>
      <c r="G1221" s="67">
        <v>3.5</v>
      </c>
      <c r="H1221" s="73">
        <f t="shared" si="63"/>
        <v>3.5</v>
      </c>
      <c r="I1221" s="36"/>
    </row>
    <row r="1222" spans="1:9" s="13" customFormat="1" ht="12.75">
      <c r="A1222" s="11"/>
      <c r="B1222" s="10" t="s">
        <v>1982</v>
      </c>
      <c r="C1222" s="43" t="s">
        <v>1980</v>
      </c>
      <c r="D1222" s="12" t="s">
        <v>1981</v>
      </c>
      <c r="E1222" s="38">
        <v>1</v>
      </c>
      <c r="F1222" s="5" t="s">
        <v>4206</v>
      </c>
      <c r="G1222" s="67">
        <v>3.5</v>
      </c>
      <c r="H1222" s="73">
        <f t="shared" si="63"/>
        <v>3.5</v>
      </c>
      <c r="I1222" s="36"/>
    </row>
    <row r="1223" spans="1:9" s="13" customFormat="1" ht="12.75">
      <c r="A1223" s="11"/>
      <c r="B1223" s="10" t="s">
        <v>1986</v>
      </c>
      <c r="C1223" s="43" t="s">
        <v>1980</v>
      </c>
      <c r="D1223" s="12" t="s">
        <v>1985</v>
      </c>
      <c r="E1223" s="38">
        <v>1</v>
      </c>
      <c r="F1223" s="5" t="s">
        <v>4206</v>
      </c>
      <c r="G1223" s="67">
        <v>3.5</v>
      </c>
      <c r="H1223" s="73">
        <f t="shared" si="63"/>
        <v>3.5</v>
      </c>
      <c r="I1223" s="36"/>
    </row>
    <row r="1224" spans="1:9" s="13" customFormat="1" ht="12.75">
      <c r="A1224" s="11"/>
      <c r="B1224" s="10" t="s">
        <v>1988</v>
      </c>
      <c r="C1224" s="43" t="s">
        <v>1980</v>
      </c>
      <c r="D1224" s="12" t="s">
        <v>1987</v>
      </c>
      <c r="E1224" s="38">
        <v>1</v>
      </c>
      <c r="F1224" s="5" t="s">
        <v>4206</v>
      </c>
      <c r="G1224" s="67">
        <v>3.5</v>
      </c>
      <c r="H1224" s="73">
        <f t="shared" si="63"/>
        <v>3.5</v>
      </c>
      <c r="I1224" s="36"/>
    </row>
    <row r="1225" spans="1:11" s="13" customFormat="1" ht="12.75">
      <c r="A1225" s="21" t="s">
        <v>2752</v>
      </c>
      <c r="B1225" s="13" t="s">
        <v>2755</v>
      </c>
      <c r="C1225" s="13" t="s">
        <v>2754</v>
      </c>
      <c r="D1225" s="21" t="s">
        <v>2753</v>
      </c>
      <c r="E1225" s="25">
        <v>2</v>
      </c>
      <c r="F1225" s="5" t="s">
        <v>4206</v>
      </c>
      <c r="G1225" s="73">
        <v>7.5</v>
      </c>
      <c r="H1225" s="73">
        <f aca="true" t="shared" si="64" ref="H1225:H1242">E1225*G1225</f>
        <v>15</v>
      </c>
      <c r="I1225" s="36" t="s">
        <v>3928</v>
      </c>
      <c r="K1225" s="47"/>
    </row>
    <row r="1226" spans="1:11" s="13" customFormat="1" ht="12.75">
      <c r="A1226" s="21" t="s">
        <v>2756</v>
      </c>
      <c r="B1226" s="13" t="s">
        <v>2755</v>
      </c>
      <c r="C1226" s="13" t="s">
        <v>2754</v>
      </c>
      <c r="D1226" s="21" t="s">
        <v>2757</v>
      </c>
      <c r="E1226" s="25">
        <v>3</v>
      </c>
      <c r="F1226" s="5" t="s">
        <v>4206</v>
      </c>
      <c r="G1226" s="73">
        <v>5.65</v>
      </c>
      <c r="H1226" s="73">
        <f t="shared" si="64"/>
        <v>16.950000000000003</v>
      </c>
      <c r="I1226" s="36" t="s">
        <v>3929</v>
      </c>
      <c r="K1226" s="54"/>
    </row>
    <row r="1227" spans="1:11" s="13" customFormat="1" ht="12.75">
      <c r="A1227" s="21" t="s">
        <v>2758</v>
      </c>
      <c r="B1227" s="13" t="s">
        <v>1711</v>
      </c>
      <c r="C1227" s="13" t="s">
        <v>2754</v>
      </c>
      <c r="D1227" s="21" t="s">
        <v>2759</v>
      </c>
      <c r="E1227" s="25">
        <v>4</v>
      </c>
      <c r="F1227" s="5" t="s">
        <v>4206</v>
      </c>
      <c r="G1227" s="73">
        <v>4.06</v>
      </c>
      <c r="H1227" s="73">
        <f t="shared" si="64"/>
        <v>16.24</v>
      </c>
      <c r="I1227" s="36" t="s">
        <v>3930</v>
      </c>
      <c r="K1227" s="47"/>
    </row>
    <row r="1228" spans="1:11" s="13" customFormat="1" ht="12.75">
      <c r="A1228" s="21" t="s">
        <v>2760</v>
      </c>
      <c r="B1228" s="13" t="s">
        <v>1644</v>
      </c>
      <c r="C1228" s="13" t="s">
        <v>2754</v>
      </c>
      <c r="D1228" s="21" t="s">
        <v>2761</v>
      </c>
      <c r="E1228" s="25">
        <v>12</v>
      </c>
      <c r="F1228" s="5" t="s">
        <v>4206</v>
      </c>
      <c r="G1228" s="73">
        <v>0.15</v>
      </c>
      <c r="H1228" s="73">
        <f t="shared" si="64"/>
        <v>1.7999999999999998</v>
      </c>
      <c r="I1228" s="36" t="s">
        <v>3931</v>
      </c>
      <c r="K1228" s="47"/>
    </row>
    <row r="1229" spans="1:11" s="13" customFormat="1" ht="12.75">
      <c r="A1229" s="21" t="s">
        <v>2762</v>
      </c>
      <c r="B1229" s="13" t="s">
        <v>1644</v>
      </c>
      <c r="C1229" s="13" t="s">
        <v>2754</v>
      </c>
      <c r="D1229" s="21" t="s">
        <v>2763</v>
      </c>
      <c r="E1229" s="25">
        <v>281</v>
      </c>
      <c r="F1229" s="5" t="s">
        <v>4206</v>
      </c>
      <c r="G1229" s="73">
        <v>0.36</v>
      </c>
      <c r="H1229" s="73">
        <f t="shared" si="64"/>
        <v>101.16</v>
      </c>
      <c r="I1229" s="36" t="s">
        <v>3932</v>
      </c>
      <c r="K1229" s="47"/>
    </row>
    <row r="1230" spans="1:11" s="13" customFormat="1" ht="12.75">
      <c r="A1230" s="21" t="s">
        <v>2764</v>
      </c>
      <c r="B1230" s="13" t="s">
        <v>1657</v>
      </c>
      <c r="C1230" s="13" t="s">
        <v>2754</v>
      </c>
      <c r="D1230" s="21" t="s">
        <v>2765</v>
      </c>
      <c r="E1230" s="25">
        <v>550</v>
      </c>
      <c r="F1230" s="5" t="s">
        <v>4206</v>
      </c>
      <c r="G1230" s="73">
        <v>0.55</v>
      </c>
      <c r="H1230" s="73">
        <f t="shared" si="64"/>
        <v>302.5</v>
      </c>
      <c r="I1230" s="36" t="s">
        <v>3933</v>
      </c>
      <c r="K1230" s="47"/>
    </row>
    <row r="1231" spans="1:11" s="13" customFormat="1" ht="12.75">
      <c r="A1231" s="21" t="s">
        <v>5036</v>
      </c>
      <c r="B1231" s="13" t="s">
        <v>1657</v>
      </c>
      <c r="C1231" s="13" t="s">
        <v>2754</v>
      </c>
      <c r="D1231" s="21" t="s">
        <v>2766</v>
      </c>
      <c r="E1231" s="25">
        <v>570</v>
      </c>
      <c r="F1231" s="5" t="s">
        <v>4206</v>
      </c>
      <c r="G1231" s="73">
        <v>0.41</v>
      </c>
      <c r="H1231" s="73">
        <f t="shared" si="64"/>
        <v>233.7</v>
      </c>
      <c r="I1231" s="36" t="s">
        <v>3934</v>
      </c>
      <c r="K1231" s="47"/>
    </row>
    <row r="1232" spans="1:11" s="13" customFormat="1" ht="12.75">
      <c r="A1232" s="21" t="s">
        <v>2767</v>
      </c>
      <c r="B1232" s="13" t="s">
        <v>1657</v>
      </c>
      <c r="C1232" s="13" t="s">
        <v>2754</v>
      </c>
      <c r="D1232" s="21" t="s">
        <v>2768</v>
      </c>
      <c r="E1232" s="25">
        <v>95</v>
      </c>
      <c r="F1232" s="5" t="s">
        <v>4206</v>
      </c>
      <c r="G1232" s="73">
        <v>0.3</v>
      </c>
      <c r="H1232" s="73">
        <f t="shared" si="64"/>
        <v>28.5</v>
      </c>
      <c r="I1232" s="36" t="s">
        <v>3935</v>
      </c>
      <c r="K1232" s="47"/>
    </row>
    <row r="1233" spans="1:11" s="13" customFormat="1" ht="12.75">
      <c r="A1233" s="21" t="s">
        <v>2769</v>
      </c>
      <c r="B1233" s="13" t="s">
        <v>1629</v>
      </c>
      <c r="C1233" s="13" t="s">
        <v>2754</v>
      </c>
      <c r="D1233" s="21" t="s">
        <v>2770</v>
      </c>
      <c r="E1233" s="25">
        <v>9</v>
      </c>
      <c r="F1233" s="5" t="s">
        <v>4206</v>
      </c>
      <c r="G1233" s="73">
        <v>0</v>
      </c>
      <c r="H1233" s="73">
        <f t="shared" si="64"/>
        <v>0</v>
      </c>
      <c r="I1233" s="36" t="s">
        <v>3936</v>
      </c>
      <c r="K1233" s="47"/>
    </row>
    <row r="1234" spans="1:11" s="13" customFormat="1" ht="12.75">
      <c r="A1234" s="21" t="s">
        <v>28</v>
      </c>
      <c r="B1234" s="13" t="s">
        <v>1629</v>
      </c>
      <c r="C1234" s="13" t="s">
        <v>2754</v>
      </c>
      <c r="D1234" s="21" t="s">
        <v>3917</v>
      </c>
      <c r="E1234" s="25">
        <v>59</v>
      </c>
      <c r="F1234" s="5" t="s">
        <v>4206</v>
      </c>
      <c r="G1234" s="73">
        <v>0</v>
      </c>
      <c r="H1234" s="73">
        <f t="shared" si="64"/>
        <v>0</v>
      </c>
      <c r="I1234" s="36" t="s">
        <v>3937</v>
      </c>
      <c r="K1234" s="47"/>
    </row>
    <row r="1235" spans="1:11" s="13" customFormat="1" ht="12.75">
      <c r="A1235" s="21" t="s">
        <v>3918</v>
      </c>
      <c r="B1235" s="13" t="s">
        <v>1629</v>
      </c>
      <c r="C1235" s="13" t="s">
        <v>2754</v>
      </c>
      <c r="D1235" s="21" t="s">
        <v>3919</v>
      </c>
      <c r="E1235" s="25">
        <v>16</v>
      </c>
      <c r="F1235" s="5" t="s">
        <v>4206</v>
      </c>
      <c r="G1235" s="73">
        <v>0.35</v>
      </c>
      <c r="H1235" s="73">
        <f t="shared" si="64"/>
        <v>5.6</v>
      </c>
      <c r="I1235" s="36" t="s">
        <v>3938</v>
      </c>
      <c r="K1235" s="47"/>
    </row>
    <row r="1236" spans="1:11" s="13" customFormat="1" ht="12.75">
      <c r="A1236" s="21" t="s">
        <v>5002</v>
      </c>
      <c r="B1236" s="13" t="s">
        <v>1657</v>
      </c>
      <c r="C1236" s="13" t="s">
        <v>2754</v>
      </c>
      <c r="D1236" s="21" t="s">
        <v>3920</v>
      </c>
      <c r="E1236" s="25">
        <v>9</v>
      </c>
      <c r="F1236" s="5" t="s">
        <v>4206</v>
      </c>
      <c r="G1236" s="73">
        <v>0.35</v>
      </c>
      <c r="H1236" s="73">
        <f t="shared" si="64"/>
        <v>3.15</v>
      </c>
      <c r="I1236" s="36" t="s">
        <v>3939</v>
      </c>
      <c r="K1236" s="47"/>
    </row>
    <row r="1237" spans="1:11" s="13" customFormat="1" ht="12.75">
      <c r="A1237" s="21" t="s">
        <v>4947</v>
      </c>
      <c r="B1237" s="13" t="s">
        <v>1623</v>
      </c>
      <c r="C1237" s="13" t="s">
        <v>2754</v>
      </c>
      <c r="D1237" s="21" t="s">
        <v>3921</v>
      </c>
      <c r="E1237" s="25">
        <v>41</v>
      </c>
      <c r="F1237" s="5" t="s">
        <v>4206</v>
      </c>
      <c r="G1237" s="73">
        <v>0.25</v>
      </c>
      <c r="H1237" s="73">
        <f t="shared" si="64"/>
        <v>10.25</v>
      </c>
      <c r="I1237" s="36" t="s">
        <v>3941</v>
      </c>
      <c r="K1237" s="47"/>
    </row>
    <row r="1238" spans="1:11" s="13" customFormat="1" ht="12.75">
      <c r="A1238" s="21" t="s">
        <v>3922</v>
      </c>
      <c r="B1238" s="13" t="s">
        <v>1657</v>
      </c>
      <c r="C1238" s="13" t="s">
        <v>2754</v>
      </c>
      <c r="D1238" s="21" t="s">
        <v>3923</v>
      </c>
      <c r="E1238" s="25">
        <v>15</v>
      </c>
      <c r="F1238" s="5" t="s">
        <v>4206</v>
      </c>
      <c r="G1238" s="73">
        <v>3.21</v>
      </c>
      <c r="H1238" s="73">
        <f t="shared" si="64"/>
        <v>48.15</v>
      </c>
      <c r="I1238" s="36" t="s">
        <v>3940</v>
      </c>
      <c r="K1238" s="47"/>
    </row>
    <row r="1239" spans="2:9" s="13" customFormat="1" ht="12.75">
      <c r="B1239" s="13" t="s">
        <v>2844</v>
      </c>
      <c r="C1239" s="13" t="s">
        <v>2805</v>
      </c>
      <c r="D1239" s="21" t="s">
        <v>2846</v>
      </c>
      <c r="E1239" s="25">
        <v>37</v>
      </c>
      <c r="F1239" s="5" t="s">
        <v>4206</v>
      </c>
      <c r="G1239" s="73">
        <v>1</v>
      </c>
      <c r="H1239" s="73">
        <f>E1239*G1239</f>
        <v>37</v>
      </c>
      <c r="I1239" s="36" t="s">
        <v>2847</v>
      </c>
    </row>
    <row r="1240" spans="1:11" s="13" customFormat="1" ht="12.75">
      <c r="A1240" s="21" t="s">
        <v>3924</v>
      </c>
      <c r="B1240" s="13" t="s">
        <v>1644</v>
      </c>
      <c r="C1240" s="13" t="s">
        <v>2754</v>
      </c>
      <c r="D1240" s="21" t="s">
        <v>3925</v>
      </c>
      <c r="E1240" s="25">
        <v>74</v>
      </c>
      <c r="F1240" s="5" t="s">
        <v>4206</v>
      </c>
      <c r="G1240" s="73">
        <v>0.18</v>
      </c>
      <c r="H1240" s="73">
        <f t="shared" si="64"/>
        <v>13.32</v>
      </c>
      <c r="I1240" s="36" t="s">
        <v>3942</v>
      </c>
      <c r="K1240" s="47"/>
    </row>
    <row r="1241" spans="2:9" s="13" customFormat="1" ht="12.75">
      <c r="B1241" s="13" t="s">
        <v>2853</v>
      </c>
      <c r="C1241" s="13" t="s">
        <v>2805</v>
      </c>
      <c r="D1241" s="21" t="s">
        <v>2852</v>
      </c>
      <c r="E1241" s="25">
        <v>3</v>
      </c>
      <c r="F1241" s="5" t="s">
        <v>4206</v>
      </c>
      <c r="G1241" s="73">
        <v>1</v>
      </c>
      <c r="H1241" s="73">
        <f>E1241*G1241</f>
        <v>3</v>
      </c>
      <c r="I1241" s="95" t="s">
        <v>2854</v>
      </c>
    </row>
    <row r="1242" spans="1:11" s="13" customFormat="1" ht="12.75">
      <c r="A1242" s="21" t="s">
        <v>3926</v>
      </c>
      <c r="B1242" s="13" t="s">
        <v>1623</v>
      </c>
      <c r="C1242" s="13" t="s">
        <v>2754</v>
      </c>
      <c r="D1242" s="21" t="s">
        <v>3927</v>
      </c>
      <c r="E1242" s="25">
        <v>6</v>
      </c>
      <c r="F1242" s="5" t="s">
        <v>4206</v>
      </c>
      <c r="G1242" s="73">
        <v>0.6</v>
      </c>
      <c r="H1242" s="73">
        <f t="shared" si="64"/>
        <v>3.5999999999999996</v>
      </c>
      <c r="I1242" s="36" t="s">
        <v>3943</v>
      </c>
      <c r="K1242" s="47"/>
    </row>
    <row r="1243" spans="1:9" s="13" customFormat="1" ht="12.75">
      <c r="A1243" s="21" t="s">
        <v>275</v>
      </c>
      <c r="B1243" s="13" t="s">
        <v>278</v>
      </c>
      <c r="C1243" s="13" t="s">
        <v>277</v>
      </c>
      <c r="D1243" s="21" t="s">
        <v>276</v>
      </c>
      <c r="E1243" s="25">
        <v>796</v>
      </c>
      <c r="F1243" s="5" t="s">
        <v>4206</v>
      </c>
      <c r="G1243" s="73">
        <v>0.35</v>
      </c>
      <c r="H1243" s="73">
        <f>E1243*G1243</f>
        <v>278.59999999999997</v>
      </c>
      <c r="I1243" s="36" t="s">
        <v>279</v>
      </c>
    </row>
    <row r="1244" spans="1:9" s="13" customFormat="1" ht="12.75">
      <c r="A1244" s="11"/>
      <c r="B1244" s="10" t="s">
        <v>4521</v>
      </c>
      <c r="C1244" s="43" t="s">
        <v>4519</v>
      </c>
      <c r="D1244" s="12" t="s">
        <v>4520</v>
      </c>
      <c r="E1244" s="38">
        <v>3</v>
      </c>
      <c r="F1244" s="5" t="s">
        <v>4206</v>
      </c>
      <c r="G1244" s="67">
        <v>0</v>
      </c>
      <c r="H1244" s="73">
        <f aca="true" t="shared" si="65" ref="H1244:H1253">E1244*G1244</f>
        <v>0</v>
      </c>
      <c r="I1244" s="36"/>
    </row>
    <row r="1245" spans="1:10" s="13" customFormat="1" ht="12.75">
      <c r="A1245" s="21" t="s">
        <v>1716</v>
      </c>
      <c r="B1245" s="21" t="s">
        <v>1662</v>
      </c>
      <c r="C1245" s="13" t="s">
        <v>3944</v>
      </c>
      <c r="D1245" s="13" t="s">
        <v>1717</v>
      </c>
      <c r="E1245" s="38">
        <v>65</v>
      </c>
      <c r="F1245" s="5" t="s">
        <v>4206</v>
      </c>
      <c r="G1245" s="67">
        <v>0.2</v>
      </c>
      <c r="H1245" s="73">
        <f t="shared" si="65"/>
        <v>13</v>
      </c>
      <c r="I1245" s="36" t="s">
        <v>3945</v>
      </c>
      <c r="J1245" s="53"/>
    </row>
    <row r="1246" spans="1:10" s="13" customFormat="1" ht="12.75">
      <c r="A1246" s="21" t="s">
        <v>7</v>
      </c>
      <c r="B1246" s="13" t="s">
        <v>1699</v>
      </c>
      <c r="C1246" s="13" t="s">
        <v>3947</v>
      </c>
      <c r="D1246" s="21" t="s">
        <v>3946</v>
      </c>
      <c r="E1246" s="25">
        <v>13</v>
      </c>
      <c r="F1246" s="5" t="s">
        <v>4206</v>
      </c>
      <c r="G1246" s="73">
        <v>0.32</v>
      </c>
      <c r="H1246" s="73">
        <f t="shared" si="65"/>
        <v>4.16</v>
      </c>
      <c r="I1246" s="36" t="s">
        <v>3950</v>
      </c>
      <c r="J1246" s="47"/>
    </row>
    <row r="1247" spans="1:10" s="13" customFormat="1" ht="12.75">
      <c r="A1247" s="21"/>
      <c r="B1247" s="13" t="s">
        <v>1698</v>
      </c>
      <c r="C1247" s="13" t="s">
        <v>3947</v>
      </c>
      <c r="D1247" s="21" t="s">
        <v>4990</v>
      </c>
      <c r="E1247" s="25">
        <v>100</v>
      </c>
      <c r="F1247" s="5" t="s">
        <v>4206</v>
      </c>
      <c r="G1247" s="73">
        <v>0.18</v>
      </c>
      <c r="H1247" s="73">
        <f t="shared" si="65"/>
        <v>18</v>
      </c>
      <c r="I1247" s="36" t="s">
        <v>3951</v>
      </c>
      <c r="J1247" s="47"/>
    </row>
    <row r="1248" spans="1:10" s="13" customFormat="1" ht="12.75">
      <c r="A1248" s="21" t="s">
        <v>3948</v>
      </c>
      <c r="B1248" s="13" t="s">
        <v>1698</v>
      </c>
      <c r="C1248" s="13" t="s">
        <v>3947</v>
      </c>
      <c r="D1248" s="21" t="s">
        <v>3949</v>
      </c>
      <c r="E1248" s="25">
        <v>2</v>
      </c>
      <c r="F1248" s="5" t="s">
        <v>4206</v>
      </c>
      <c r="G1248" s="73">
        <v>1</v>
      </c>
      <c r="H1248" s="73">
        <f t="shared" si="65"/>
        <v>2</v>
      </c>
      <c r="I1248" s="36" t="s">
        <v>3952</v>
      </c>
      <c r="J1248" s="47"/>
    </row>
    <row r="1249" spans="1:10" s="13" customFormat="1" ht="12.75">
      <c r="A1249" s="21" t="s">
        <v>3953</v>
      </c>
      <c r="B1249" s="13" t="s">
        <v>3956</v>
      </c>
      <c r="C1249" s="13" t="s">
        <v>3955</v>
      </c>
      <c r="D1249" s="21" t="s">
        <v>3954</v>
      </c>
      <c r="E1249" s="25">
        <v>32</v>
      </c>
      <c r="F1249" s="5" t="s">
        <v>4206</v>
      </c>
      <c r="G1249" s="73">
        <v>0</v>
      </c>
      <c r="H1249" s="73">
        <f t="shared" si="65"/>
        <v>0</v>
      </c>
      <c r="I1249" s="36" t="s">
        <v>3957</v>
      </c>
      <c r="J1249" s="53"/>
    </row>
    <row r="1250" spans="2:9" s="13" customFormat="1" ht="12.75">
      <c r="B1250" s="10" t="s">
        <v>1839</v>
      </c>
      <c r="C1250" s="43" t="s">
        <v>2162</v>
      </c>
      <c r="D1250" s="12" t="s">
        <v>1840</v>
      </c>
      <c r="E1250" s="38">
        <v>110</v>
      </c>
      <c r="F1250" s="5" t="s">
        <v>4206</v>
      </c>
      <c r="G1250" s="67">
        <v>5</v>
      </c>
      <c r="H1250" s="73">
        <f t="shared" si="65"/>
        <v>550</v>
      </c>
      <c r="I1250" s="36" t="s">
        <v>2727</v>
      </c>
    </row>
    <row r="1251" spans="1:10" s="13" customFormat="1" ht="12.75">
      <c r="A1251" s="21" t="s">
        <v>2769</v>
      </c>
      <c r="B1251" s="21" t="s">
        <v>1630</v>
      </c>
      <c r="C1251" s="13" t="s">
        <v>3959</v>
      </c>
      <c r="D1251" s="21" t="s">
        <v>3958</v>
      </c>
      <c r="E1251" s="13">
        <v>22</v>
      </c>
      <c r="F1251" s="5" t="s">
        <v>4206</v>
      </c>
      <c r="G1251" s="67">
        <v>0.31</v>
      </c>
      <c r="H1251" s="73">
        <f t="shared" si="65"/>
        <v>6.82</v>
      </c>
      <c r="I1251" s="36" t="s">
        <v>3961</v>
      </c>
      <c r="J1251" s="47"/>
    </row>
    <row r="1252" spans="1:10" s="13" customFormat="1" ht="12.75">
      <c r="A1252" s="21" t="s">
        <v>4959</v>
      </c>
      <c r="B1252" s="21" t="s">
        <v>1630</v>
      </c>
      <c r="C1252" s="13" t="s">
        <v>3959</v>
      </c>
      <c r="D1252" s="21" t="s">
        <v>3960</v>
      </c>
      <c r="E1252" s="13">
        <v>38</v>
      </c>
      <c r="F1252" s="5" t="s">
        <v>4206</v>
      </c>
      <c r="G1252" s="67">
        <v>0.31</v>
      </c>
      <c r="H1252" s="73">
        <f t="shared" si="65"/>
        <v>11.78</v>
      </c>
      <c r="I1252" s="36" t="s">
        <v>3962</v>
      </c>
      <c r="J1252" s="47"/>
    </row>
    <row r="1253" spans="1:9" s="13" customFormat="1" ht="12.75">
      <c r="A1253" s="12" t="s">
        <v>1328</v>
      </c>
      <c r="B1253" s="10"/>
      <c r="C1253" s="43" t="s">
        <v>1329</v>
      </c>
      <c r="D1253" s="12" t="s">
        <v>1327</v>
      </c>
      <c r="E1253" s="38">
        <v>151</v>
      </c>
      <c r="F1253" s="5" t="s">
        <v>4206</v>
      </c>
      <c r="G1253" s="67">
        <v>1.44</v>
      </c>
      <c r="H1253" s="73">
        <f t="shared" si="65"/>
        <v>217.44</v>
      </c>
      <c r="I1253" s="36" t="s">
        <v>1330</v>
      </c>
    </row>
    <row r="1254" spans="1:9" s="13" customFormat="1" ht="12.75">
      <c r="A1254" s="11"/>
      <c r="B1254" s="10" t="s">
        <v>4595</v>
      </c>
      <c r="C1254" s="43" t="s">
        <v>3419</v>
      </c>
      <c r="D1254" s="12" t="s">
        <v>4596</v>
      </c>
      <c r="E1254" s="38">
        <v>1</v>
      </c>
      <c r="F1254" s="5" t="s">
        <v>4206</v>
      </c>
      <c r="G1254" s="67"/>
      <c r="H1254" s="73"/>
      <c r="I1254" s="36" t="s">
        <v>4597</v>
      </c>
    </row>
    <row r="1255" spans="1:9" s="13" customFormat="1" ht="12.75">
      <c r="A1255" s="14"/>
      <c r="B1255" s="10" t="s">
        <v>1055</v>
      </c>
      <c r="C1255" s="43" t="s">
        <v>3419</v>
      </c>
      <c r="D1255" s="12" t="s">
        <v>2712</v>
      </c>
      <c r="E1255" s="38">
        <v>1</v>
      </c>
      <c r="F1255" s="5" t="s">
        <v>4206</v>
      </c>
      <c r="G1255" s="67"/>
      <c r="H1255" s="73"/>
      <c r="I1255" s="36" t="s">
        <v>2391</v>
      </c>
    </row>
    <row r="1256" spans="1:9" s="13" customFormat="1" ht="12.75">
      <c r="A1256" s="11"/>
      <c r="B1256" s="10" t="s">
        <v>495</v>
      </c>
      <c r="C1256" s="43" t="s">
        <v>3419</v>
      </c>
      <c r="D1256" s="12" t="s">
        <v>496</v>
      </c>
      <c r="E1256" s="38">
        <v>4</v>
      </c>
      <c r="F1256" s="5" t="s">
        <v>4206</v>
      </c>
      <c r="G1256" s="67"/>
      <c r="H1256" s="73"/>
      <c r="I1256" s="36" t="s">
        <v>3470</v>
      </c>
    </row>
    <row r="1257" spans="1:9" s="13" customFormat="1" ht="12.75">
      <c r="A1257" s="11"/>
      <c r="B1257" s="10" t="s">
        <v>2263</v>
      </c>
      <c r="C1257" s="43" t="s">
        <v>3419</v>
      </c>
      <c r="D1257" s="12" t="s">
        <v>2264</v>
      </c>
      <c r="E1257" s="38">
        <v>1</v>
      </c>
      <c r="F1257" s="5" t="s">
        <v>4206</v>
      </c>
      <c r="G1257" s="67"/>
      <c r="H1257" s="73"/>
      <c r="I1257" s="36" t="s">
        <v>2310</v>
      </c>
    </row>
    <row r="1258" spans="1:9" s="13" customFormat="1" ht="12.75">
      <c r="A1258" s="11"/>
      <c r="B1258" s="10" t="s">
        <v>3561</v>
      </c>
      <c r="C1258" s="43" t="s">
        <v>3419</v>
      </c>
      <c r="D1258" s="12" t="s">
        <v>3562</v>
      </c>
      <c r="E1258" s="38">
        <v>1</v>
      </c>
      <c r="F1258" s="5" t="s">
        <v>4206</v>
      </c>
      <c r="G1258" s="67"/>
      <c r="H1258" s="73"/>
      <c r="I1258" s="36" t="s">
        <v>2310</v>
      </c>
    </row>
    <row r="1259" spans="1:9" s="13" customFormat="1" ht="12.75">
      <c r="A1259" s="12" t="s">
        <v>1843</v>
      </c>
      <c r="B1259" s="10" t="s">
        <v>1842</v>
      </c>
      <c r="C1259" s="43" t="s">
        <v>1841</v>
      </c>
      <c r="D1259" s="12" t="s">
        <v>634</v>
      </c>
      <c r="E1259" s="38">
        <v>76</v>
      </c>
      <c r="F1259" s="5" t="s">
        <v>4206</v>
      </c>
      <c r="G1259" s="67">
        <v>2.82</v>
      </c>
      <c r="H1259" s="73">
        <f aca="true" t="shared" si="66" ref="H1259:H1297">E1259*G1259</f>
        <v>214.32</v>
      </c>
      <c r="I1259" s="36"/>
    </row>
    <row r="1260" spans="1:9" s="13" customFormat="1" ht="12.75">
      <c r="A1260" s="12"/>
      <c r="B1260" s="10" t="s">
        <v>94</v>
      </c>
      <c r="C1260" s="43" t="s">
        <v>1841</v>
      </c>
      <c r="D1260" s="12" t="s">
        <v>95</v>
      </c>
      <c r="E1260" s="38">
        <v>2</v>
      </c>
      <c r="F1260" s="5" t="s">
        <v>4206</v>
      </c>
      <c r="G1260" s="67">
        <v>3</v>
      </c>
      <c r="H1260" s="73">
        <f t="shared" si="66"/>
        <v>6</v>
      </c>
      <c r="I1260" s="36"/>
    </row>
    <row r="1261" spans="1:9" s="13" customFormat="1" ht="12.75">
      <c r="A1261" s="12"/>
      <c r="B1261" s="10" t="s">
        <v>96</v>
      </c>
      <c r="C1261" s="43" t="s">
        <v>1841</v>
      </c>
      <c r="D1261" s="12" t="s">
        <v>97</v>
      </c>
      <c r="E1261" s="38">
        <v>2</v>
      </c>
      <c r="F1261" s="5" t="s">
        <v>4206</v>
      </c>
      <c r="G1261" s="67">
        <v>3</v>
      </c>
      <c r="H1261" s="73">
        <f t="shared" si="66"/>
        <v>6</v>
      </c>
      <c r="I1261" s="36"/>
    </row>
    <row r="1262" spans="1:9" s="13" customFormat="1" ht="12.75">
      <c r="A1262" s="11"/>
      <c r="B1262" s="10" t="s">
        <v>4712</v>
      </c>
      <c r="C1262" s="43" t="s">
        <v>4305</v>
      </c>
      <c r="D1262" s="12" t="s">
        <v>3729</v>
      </c>
      <c r="E1262" s="38">
        <v>20</v>
      </c>
      <c r="F1262" s="5" t="s">
        <v>4206</v>
      </c>
      <c r="G1262" s="67">
        <v>0.05</v>
      </c>
      <c r="H1262" s="73">
        <f t="shared" si="66"/>
        <v>1</v>
      </c>
      <c r="I1262" s="36"/>
    </row>
    <row r="1263" spans="1:9" s="13" customFormat="1" ht="12.75">
      <c r="A1263" s="12"/>
      <c r="B1263" s="10" t="s">
        <v>3854</v>
      </c>
      <c r="C1263" s="43" t="s">
        <v>4305</v>
      </c>
      <c r="D1263" s="12" t="s">
        <v>3855</v>
      </c>
      <c r="E1263" s="36">
        <v>635</v>
      </c>
      <c r="F1263" s="5" t="s">
        <v>4206</v>
      </c>
      <c r="G1263" s="67">
        <v>0.035</v>
      </c>
      <c r="H1263" s="73">
        <f t="shared" si="66"/>
        <v>22.225</v>
      </c>
      <c r="I1263" s="38" t="s">
        <v>5138</v>
      </c>
    </row>
    <row r="1264" spans="1:9" s="13" customFormat="1" ht="12.75">
      <c r="A1264" s="12"/>
      <c r="B1264" s="10" t="s">
        <v>161</v>
      </c>
      <c r="C1264" s="43" t="s">
        <v>4305</v>
      </c>
      <c r="D1264" s="12" t="s">
        <v>162</v>
      </c>
      <c r="E1264" s="36">
        <v>200</v>
      </c>
      <c r="F1264" s="5" t="s">
        <v>4206</v>
      </c>
      <c r="G1264" s="67">
        <v>0.035</v>
      </c>
      <c r="H1264" s="73">
        <f t="shared" si="66"/>
        <v>7.000000000000001</v>
      </c>
      <c r="I1264" s="38" t="e">
        <f>I2726small bins+Small bins</f>
        <v>#NAME?</v>
      </c>
    </row>
    <row r="1265" spans="1:9" s="13" customFormat="1" ht="12.75">
      <c r="A1265" s="12"/>
      <c r="B1265" s="10" t="s">
        <v>3454</v>
      </c>
      <c r="C1265" s="43" t="s">
        <v>4305</v>
      </c>
      <c r="D1265" s="12" t="s">
        <v>3453</v>
      </c>
      <c r="E1265" s="36">
        <v>1755</v>
      </c>
      <c r="F1265" s="5" t="s">
        <v>4206</v>
      </c>
      <c r="G1265" s="67">
        <v>0.05</v>
      </c>
      <c r="H1265" s="73">
        <f t="shared" si="66"/>
        <v>87.75</v>
      </c>
      <c r="I1265" s="38" t="s">
        <v>1064</v>
      </c>
    </row>
    <row r="1266" spans="1:9" s="13" customFormat="1" ht="12.75">
      <c r="A1266" s="12"/>
      <c r="B1266" s="10" t="s">
        <v>1102</v>
      </c>
      <c r="C1266" s="43" t="s">
        <v>4305</v>
      </c>
      <c r="D1266" s="12" t="s">
        <v>1832</v>
      </c>
      <c r="E1266" s="38">
        <v>475</v>
      </c>
      <c r="F1266" s="5" t="s">
        <v>4206</v>
      </c>
      <c r="G1266" s="67">
        <v>0.04</v>
      </c>
      <c r="H1266" s="73">
        <f t="shared" si="66"/>
        <v>19</v>
      </c>
      <c r="I1266" s="36"/>
    </row>
    <row r="1267" spans="1:9" s="13" customFormat="1" ht="12.75">
      <c r="A1267" s="28"/>
      <c r="B1267" s="10" t="s">
        <v>3734</v>
      </c>
      <c r="C1267" s="43" t="s">
        <v>4305</v>
      </c>
      <c r="D1267" s="12" t="s">
        <v>3733</v>
      </c>
      <c r="E1267" s="38">
        <v>423</v>
      </c>
      <c r="F1267" s="5" t="s">
        <v>4206</v>
      </c>
      <c r="G1267" s="67">
        <v>0.05</v>
      </c>
      <c r="H1267" s="73">
        <f t="shared" si="66"/>
        <v>21.150000000000002</v>
      </c>
      <c r="I1267" s="36" t="s">
        <v>2420</v>
      </c>
    </row>
    <row r="1268" spans="1:9" s="13" customFormat="1" ht="12.75">
      <c r="A1268" s="11"/>
      <c r="B1268" s="10" t="s">
        <v>4885</v>
      </c>
      <c r="C1268" s="43" t="s">
        <v>4305</v>
      </c>
      <c r="D1268" s="12" t="s">
        <v>3543</v>
      </c>
      <c r="E1268" s="38">
        <v>405</v>
      </c>
      <c r="F1268" s="5" t="s">
        <v>4206</v>
      </c>
      <c r="G1268" s="67">
        <v>0.035</v>
      </c>
      <c r="H1268" s="73">
        <f t="shared" si="66"/>
        <v>14.175</v>
      </c>
      <c r="I1268" s="36"/>
    </row>
    <row r="1269" spans="1:9" s="13" customFormat="1" ht="12.75">
      <c r="A1269" s="12" t="s">
        <v>2191</v>
      </c>
      <c r="B1269" s="10" t="s">
        <v>435</v>
      </c>
      <c r="C1269" s="43" t="s">
        <v>4305</v>
      </c>
      <c r="D1269" s="12" t="s">
        <v>3357</v>
      </c>
      <c r="E1269" s="38">
        <v>3500</v>
      </c>
      <c r="F1269" s="5" t="s">
        <v>4206</v>
      </c>
      <c r="G1269" s="67">
        <v>0.06</v>
      </c>
      <c r="H1269" s="73">
        <f>E1269*G1269</f>
        <v>210</v>
      </c>
      <c r="I1269" s="36"/>
    </row>
    <row r="1270" spans="1:9" s="13" customFormat="1" ht="12.75">
      <c r="A1270" s="12" t="s">
        <v>4107</v>
      </c>
      <c r="B1270" s="10" t="s">
        <v>1925</v>
      </c>
      <c r="C1270" s="43" t="s">
        <v>4305</v>
      </c>
      <c r="D1270" s="12" t="s">
        <v>1926</v>
      </c>
      <c r="E1270" s="38">
        <v>300</v>
      </c>
      <c r="F1270" s="5" t="s">
        <v>4206</v>
      </c>
      <c r="G1270" s="67">
        <v>0.05</v>
      </c>
      <c r="H1270" s="73">
        <f t="shared" si="66"/>
        <v>15</v>
      </c>
      <c r="I1270" s="36"/>
    </row>
    <row r="1271" spans="1:9" s="13" customFormat="1" ht="12.75">
      <c r="A1271" s="12"/>
      <c r="B1271" s="10" t="s">
        <v>3455</v>
      </c>
      <c r="C1271" s="43" t="s">
        <v>4305</v>
      </c>
      <c r="D1271" s="12" t="s">
        <v>436</v>
      </c>
      <c r="E1271" s="38">
        <v>360</v>
      </c>
      <c r="F1271" s="5" t="s">
        <v>4206</v>
      </c>
      <c r="G1271" s="67">
        <v>0.04</v>
      </c>
      <c r="H1271" s="73">
        <f t="shared" si="66"/>
        <v>14.4</v>
      </c>
      <c r="I1271" s="36"/>
    </row>
    <row r="1272" spans="1:9" s="13" customFormat="1" ht="12.75">
      <c r="A1272" s="11"/>
      <c r="B1272" s="10" t="s">
        <v>1845</v>
      </c>
      <c r="C1272" s="43" t="s">
        <v>4305</v>
      </c>
      <c r="D1272" s="12" t="s">
        <v>2251</v>
      </c>
      <c r="E1272" s="38">
        <v>5400</v>
      </c>
      <c r="F1272" s="5" t="s">
        <v>4206</v>
      </c>
      <c r="G1272" s="67">
        <v>0.03</v>
      </c>
      <c r="H1272" s="73">
        <f t="shared" si="66"/>
        <v>162</v>
      </c>
      <c r="I1272" s="36" t="s">
        <v>3213</v>
      </c>
    </row>
    <row r="1273" spans="1:9" s="13" customFormat="1" ht="12.75">
      <c r="A1273" s="11"/>
      <c r="B1273" s="10" t="s">
        <v>3352</v>
      </c>
      <c r="C1273" s="43" t="s">
        <v>4305</v>
      </c>
      <c r="D1273" s="12" t="s">
        <v>3351</v>
      </c>
      <c r="E1273" s="38">
        <v>50</v>
      </c>
      <c r="F1273" s="5" t="s">
        <v>4206</v>
      </c>
      <c r="G1273" s="67">
        <v>0.15</v>
      </c>
      <c r="H1273" s="73">
        <f t="shared" si="66"/>
        <v>7.5</v>
      </c>
      <c r="I1273" s="36"/>
    </row>
    <row r="1274" spans="1:9" s="13" customFormat="1" ht="12.75">
      <c r="A1274" s="11" t="s">
        <v>893</v>
      </c>
      <c r="B1274" s="10" t="s">
        <v>3203</v>
      </c>
      <c r="C1274" s="43" t="s">
        <v>4305</v>
      </c>
      <c r="D1274" s="12" t="s">
        <v>3763</v>
      </c>
      <c r="E1274" s="38">
        <v>418</v>
      </c>
      <c r="F1274" s="5" t="s">
        <v>4206</v>
      </c>
      <c r="G1274" s="67">
        <v>0.1</v>
      </c>
      <c r="H1274" s="73">
        <f t="shared" si="66"/>
        <v>41.800000000000004</v>
      </c>
      <c r="I1274" s="36"/>
    </row>
    <row r="1275" spans="1:9" s="13" customFormat="1" ht="12.75">
      <c r="A1275" s="11" t="s">
        <v>1469</v>
      </c>
      <c r="B1275" s="10" t="s">
        <v>1470</v>
      </c>
      <c r="C1275" s="43" t="s">
        <v>4305</v>
      </c>
      <c r="D1275" s="12" t="s">
        <v>1471</v>
      </c>
      <c r="E1275" s="38">
        <v>350</v>
      </c>
      <c r="F1275" s="5" t="s">
        <v>4206</v>
      </c>
      <c r="G1275" s="67">
        <v>0.1</v>
      </c>
      <c r="H1275" s="73">
        <f t="shared" si="66"/>
        <v>35</v>
      </c>
      <c r="I1275" s="36" t="s">
        <v>4559</v>
      </c>
    </row>
    <row r="1276" spans="1:9" s="13" customFormat="1" ht="12.75">
      <c r="A1276" s="11"/>
      <c r="B1276" s="10" t="s">
        <v>3531</v>
      </c>
      <c r="C1276" s="43" t="s">
        <v>4305</v>
      </c>
      <c r="D1276" s="12" t="s">
        <v>3532</v>
      </c>
      <c r="E1276" s="38">
        <v>118</v>
      </c>
      <c r="F1276" s="5" t="s">
        <v>4206</v>
      </c>
      <c r="G1276" s="67">
        <v>0.15</v>
      </c>
      <c r="H1276" s="73">
        <f t="shared" si="66"/>
        <v>17.7</v>
      </c>
      <c r="I1276" s="36"/>
    </row>
    <row r="1277" spans="1:9" s="13" customFormat="1" ht="12.75">
      <c r="A1277" s="12"/>
      <c r="B1277" s="10" t="s">
        <v>3522</v>
      </c>
      <c r="C1277" s="43" t="s">
        <v>4305</v>
      </c>
      <c r="D1277" s="12" t="s">
        <v>2088</v>
      </c>
      <c r="E1277" s="38">
        <v>0</v>
      </c>
      <c r="F1277" s="5" t="s">
        <v>4206</v>
      </c>
      <c r="G1277" s="67">
        <v>0.16</v>
      </c>
      <c r="H1277" s="73">
        <f t="shared" si="66"/>
        <v>0</v>
      </c>
      <c r="I1277" s="36" t="s">
        <v>3811</v>
      </c>
    </row>
    <row r="1278" spans="1:9" s="13" customFormat="1" ht="12.75">
      <c r="A1278" s="12" t="s">
        <v>3525</v>
      </c>
      <c r="B1278" s="10" t="s">
        <v>3524</v>
      </c>
      <c r="C1278" s="43" t="s">
        <v>4305</v>
      </c>
      <c r="D1278" s="12" t="s">
        <v>3523</v>
      </c>
      <c r="E1278" s="38">
        <v>1</v>
      </c>
      <c r="F1278" s="5" t="s">
        <v>4206</v>
      </c>
      <c r="G1278" s="67">
        <v>1</v>
      </c>
      <c r="H1278" s="73">
        <f t="shared" si="66"/>
        <v>1</v>
      </c>
      <c r="I1278" s="36"/>
    </row>
    <row r="1279" spans="1:9" s="13" customFormat="1" ht="12.75">
      <c r="A1279" s="11"/>
      <c r="B1279" s="10" t="s">
        <v>3231</v>
      </c>
      <c r="C1279" s="43" t="s">
        <v>4305</v>
      </c>
      <c r="D1279" s="12" t="s">
        <v>3229</v>
      </c>
      <c r="E1279" s="38">
        <v>152</v>
      </c>
      <c r="F1279" s="5" t="s">
        <v>4206</v>
      </c>
      <c r="G1279" s="67">
        <v>0.23</v>
      </c>
      <c r="H1279" s="73">
        <f t="shared" si="66"/>
        <v>34.96</v>
      </c>
      <c r="I1279" s="43"/>
    </row>
    <row r="1280" spans="1:9" s="13" customFormat="1" ht="12.75">
      <c r="A1280" s="12"/>
      <c r="B1280" s="10" t="s">
        <v>1887</v>
      </c>
      <c r="C1280" s="43" t="s">
        <v>4305</v>
      </c>
      <c r="D1280" s="12" t="s">
        <v>110</v>
      </c>
      <c r="E1280" s="38">
        <v>168</v>
      </c>
      <c r="F1280" s="5" t="s">
        <v>4206</v>
      </c>
      <c r="G1280" s="67">
        <v>0.16</v>
      </c>
      <c r="H1280" s="73">
        <f t="shared" si="66"/>
        <v>26.88</v>
      </c>
      <c r="I1280" s="36"/>
    </row>
    <row r="1281" spans="1:9" s="13" customFormat="1" ht="12.75">
      <c r="A1281" s="11"/>
      <c r="B1281" s="10" t="s">
        <v>3230</v>
      </c>
      <c r="C1281" s="43" t="s">
        <v>4305</v>
      </c>
      <c r="D1281" s="12" t="s">
        <v>3223</v>
      </c>
      <c r="E1281" s="38">
        <v>300</v>
      </c>
      <c r="F1281" s="5" t="s">
        <v>4206</v>
      </c>
      <c r="G1281" s="67">
        <v>0.065</v>
      </c>
      <c r="H1281" s="73">
        <f t="shared" si="66"/>
        <v>19.5</v>
      </c>
      <c r="I1281" s="43"/>
    </row>
    <row r="1282" spans="1:9" s="13" customFormat="1" ht="12.75">
      <c r="A1282" s="11"/>
      <c r="B1282" s="10" t="s">
        <v>2350</v>
      </c>
      <c r="C1282" s="43" t="s">
        <v>4305</v>
      </c>
      <c r="D1282" s="12" t="s">
        <v>2349</v>
      </c>
      <c r="E1282" s="38">
        <v>18</v>
      </c>
      <c r="F1282" s="5" t="s">
        <v>4206</v>
      </c>
      <c r="G1282" s="67">
        <v>0.05</v>
      </c>
      <c r="H1282" s="73">
        <f t="shared" si="66"/>
        <v>0.9</v>
      </c>
      <c r="I1282" s="43"/>
    </row>
    <row r="1283" spans="1:9" s="13" customFormat="1" ht="12.75">
      <c r="A1283" s="11"/>
      <c r="B1283" s="10" t="s">
        <v>4131</v>
      </c>
      <c r="C1283" s="43" t="s">
        <v>4305</v>
      </c>
      <c r="D1283" s="12" t="s">
        <v>4130</v>
      </c>
      <c r="E1283" s="38">
        <v>81</v>
      </c>
      <c r="F1283" s="5" t="s">
        <v>4206</v>
      </c>
      <c r="G1283" s="67">
        <v>0.05</v>
      </c>
      <c r="H1283" s="73">
        <f t="shared" si="66"/>
        <v>4.05</v>
      </c>
      <c r="I1283" s="43"/>
    </row>
    <row r="1284" spans="1:9" s="13" customFormat="1" ht="12.75">
      <c r="A1284" s="11" t="s">
        <v>3148</v>
      </c>
      <c r="B1284" s="10" t="s">
        <v>3149</v>
      </c>
      <c r="C1284" s="43" t="s">
        <v>4305</v>
      </c>
      <c r="D1284" s="12" t="s">
        <v>3147</v>
      </c>
      <c r="E1284" s="38">
        <v>119</v>
      </c>
      <c r="F1284" s="5" t="s">
        <v>4206</v>
      </c>
      <c r="G1284" s="67">
        <v>0.075</v>
      </c>
      <c r="H1284" s="73">
        <f t="shared" si="66"/>
        <v>8.924999999999999</v>
      </c>
      <c r="I1284" s="43" t="s">
        <v>3150</v>
      </c>
    </row>
    <row r="1285" spans="1:9" s="13" customFormat="1" ht="12.75">
      <c r="A1285" s="11"/>
      <c r="B1285" s="10" t="s">
        <v>2347</v>
      </c>
      <c r="C1285" s="43" t="s">
        <v>4305</v>
      </c>
      <c r="D1285" s="12" t="s">
        <v>2348</v>
      </c>
      <c r="E1285" s="38">
        <v>26</v>
      </c>
      <c r="F1285" s="5" t="s">
        <v>4206</v>
      </c>
      <c r="G1285" s="67">
        <v>0.1</v>
      </c>
      <c r="H1285" s="73">
        <f t="shared" si="66"/>
        <v>2.6</v>
      </c>
      <c r="I1285" s="43"/>
    </row>
    <row r="1286" spans="1:9" s="13" customFormat="1" ht="12.75">
      <c r="A1286" s="11"/>
      <c r="B1286" s="10" t="s">
        <v>4855</v>
      </c>
      <c r="C1286" s="43" t="s">
        <v>4305</v>
      </c>
      <c r="D1286" s="12" t="s">
        <v>3467</v>
      </c>
      <c r="E1286" s="38">
        <v>59</v>
      </c>
      <c r="F1286" s="5" t="s">
        <v>4206</v>
      </c>
      <c r="G1286" s="67">
        <v>0.25</v>
      </c>
      <c r="H1286" s="73">
        <f t="shared" si="66"/>
        <v>14.75</v>
      </c>
      <c r="I1286" s="36"/>
    </row>
    <row r="1287" spans="1:9" s="13" customFormat="1" ht="12.75">
      <c r="A1287" s="12" t="s">
        <v>3659</v>
      </c>
      <c r="B1287" s="10" t="s">
        <v>642</v>
      </c>
      <c r="C1287" s="43" t="s">
        <v>4305</v>
      </c>
      <c r="D1287" s="12" t="s">
        <v>3658</v>
      </c>
      <c r="E1287" s="38">
        <v>76</v>
      </c>
      <c r="F1287" s="5" t="s">
        <v>4206</v>
      </c>
      <c r="G1287" s="67">
        <v>1</v>
      </c>
      <c r="H1287" s="73">
        <f t="shared" si="66"/>
        <v>76</v>
      </c>
      <c r="I1287" s="36" t="s">
        <v>643</v>
      </c>
    </row>
    <row r="1288" spans="1:9" s="13" customFormat="1" ht="12.75">
      <c r="A1288" s="12"/>
      <c r="B1288" s="10" t="s">
        <v>1935</v>
      </c>
      <c r="C1288" s="43" t="s">
        <v>4305</v>
      </c>
      <c r="D1288" s="12" t="s">
        <v>1934</v>
      </c>
      <c r="E1288" s="38">
        <v>100</v>
      </c>
      <c r="F1288" s="5" t="s">
        <v>4206</v>
      </c>
      <c r="G1288" s="67">
        <v>0.4</v>
      </c>
      <c r="H1288" s="73">
        <f t="shared" si="66"/>
        <v>40</v>
      </c>
      <c r="I1288" s="36"/>
    </row>
    <row r="1289" spans="1:9" s="13" customFormat="1" ht="12.75">
      <c r="A1289" s="12" t="s">
        <v>2433</v>
      </c>
      <c r="B1289" s="10" t="s">
        <v>2434</v>
      </c>
      <c r="C1289" s="43" t="s">
        <v>4305</v>
      </c>
      <c r="D1289" s="12" t="s">
        <v>2432</v>
      </c>
      <c r="E1289" s="38">
        <v>37</v>
      </c>
      <c r="F1289" s="5" t="s">
        <v>4206</v>
      </c>
      <c r="G1289" s="67">
        <v>0.15</v>
      </c>
      <c r="H1289" s="73">
        <f t="shared" si="66"/>
        <v>5.55</v>
      </c>
      <c r="I1289" s="36"/>
    </row>
    <row r="1290" spans="1:9" s="13" customFormat="1" ht="12.75">
      <c r="A1290" s="12" t="s">
        <v>1954</v>
      </c>
      <c r="B1290" s="10" t="s">
        <v>1955</v>
      </c>
      <c r="C1290" s="43" t="s">
        <v>4305</v>
      </c>
      <c r="D1290" s="12" t="s">
        <v>1953</v>
      </c>
      <c r="E1290" s="38">
        <v>75</v>
      </c>
      <c r="F1290" s="5" t="s">
        <v>4206</v>
      </c>
      <c r="G1290" s="67">
        <v>0.15</v>
      </c>
      <c r="H1290" s="73">
        <f t="shared" si="66"/>
        <v>11.25</v>
      </c>
      <c r="I1290" s="36"/>
    </row>
    <row r="1291" spans="1:9" s="13" customFormat="1" ht="12.75">
      <c r="A1291" s="12"/>
      <c r="B1291" s="10" t="s">
        <v>2522</v>
      </c>
      <c r="C1291" s="43" t="s">
        <v>4305</v>
      </c>
      <c r="D1291" s="12" t="s">
        <v>2303</v>
      </c>
      <c r="E1291" s="38">
        <v>22</v>
      </c>
      <c r="F1291" s="5" t="s">
        <v>4206</v>
      </c>
      <c r="G1291" s="67">
        <v>0.05</v>
      </c>
      <c r="H1291" s="73">
        <f t="shared" si="66"/>
        <v>1.1</v>
      </c>
      <c r="I1291" s="36"/>
    </row>
    <row r="1292" spans="1:9" s="13" customFormat="1" ht="12.75">
      <c r="A1292" s="12" t="s">
        <v>2521</v>
      </c>
      <c r="B1292" s="10" t="s">
        <v>2522</v>
      </c>
      <c r="C1292" s="43" t="s">
        <v>4305</v>
      </c>
      <c r="D1292" s="12" t="s">
        <v>2520</v>
      </c>
      <c r="E1292" s="38">
        <v>1038</v>
      </c>
      <c r="F1292" s="5" t="s">
        <v>4206</v>
      </c>
      <c r="G1292" s="67">
        <v>0.05</v>
      </c>
      <c r="H1292" s="73">
        <f t="shared" si="66"/>
        <v>51.900000000000006</v>
      </c>
      <c r="I1292" s="36" t="s">
        <v>2523</v>
      </c>
    </row>
    <row r="1293" spans="1:9" s="13" customFormat="1" ht="13.5" customHeight="1">
      <c r="A1293" s="12" t="s">
        <v>461</v>
      </c>
      <c r="B1293" s="10" t="s">
        <v>4210</v>
      </c>
      <c r="C1293" s="43" t="s">
        <v>4305</v>
      </c>
      <c r="D1293" s="12" t="s">
        <v>2266</v>
      </c>
      <c r="E1293" s="38">
        <v>2</v>
      </c>
      <c r="F1293" s="5" t="s">
        <v>4206</v>
      </c>
      <c r="G1293" s="67">
        <v>6.65</v>
      </c>
      <c r="H1293" s="73">
        <f t="shared" si="66"/>
        <v>13.3</v>
      </c>
      <c r="I1293" s="36"/>
    </row>
    <row r="1294" spans="1:9" s="13" customFormat="1" ht="13.5" customHeight="1">
      <c r="A1294" s="12" t="s">
        <v>3681</v>
      </c>
      <c r="B1294" s="10" t="s">
        <v>3686</v>
      </c>
      <c r="C1294" s="43" t="s">
        <v>4305</v>
      </c>
      <c r="D1294" s="12" t="s">
        <v>3682</v>
      </c>
      <c r="E1294" s="38">
        <v>975</v>
      </c>
      <c r="F1294" s="5" t="s">
        <v>4206</v>
      </c>
      <c r="G1294" s="67">
        <v>0.05</v>
      </c>
      <c r="H1294" s="73">
        <f t="shared" si="66"/>
        <v>48.75</v>
      </c>
      <c r="I1294" s="36" t="s">
        <v>3683</v>
      </c>
    </row>
    <row r="1295" spans="1:9" s="13" customFormat="1" ht="13.5" customHeight="1">
      <c r="A1295" s="12" t="s">
        <v>3684</v>
      </c>
      <c r="B1295" s="10" t="s">
        <v>4859</v>
      </c>
      <c r="C1295" s="43" t="s">
        <v>4305</v>
      </c>
      <c r="D1295" s="12" t="s">
        <v>3685</v>
      </c>
      <c r="E1295" s="38">
        <v>1222</v>
      </c>
      <c r="F1295" s="5" t="s">
        <v>4206</v>
      </c>
      <c r="G1295" s="67">
        <v>0.105</v>
      </c>
      <c r="H1295" s="73">
        <f t="shared" si="66"/>
        <v>128.31</v>
      </c>
      <c r="I1295" s="36" t="s">
        <v>3683</v>
      </c>
    </row>
    <row r="1296" spans="1:9" s="13" customFormat="1" ht="13.5" customHeight="1">
      <c r="A1296" s="12" t="s">
        <v>386</v>
      </c>
      <c r="B1296" s="10" t="s">
        <v>508</v>
      </c>
      <c r="C1296" s="43" t="s">
        <v>4305</v>
      </c>
      <c r="D1296" s="12" t="s">
        <v>385</v>
      </c>
      <c r="E1296" s="38">
        <v>7</v>
      </c>
      <c r="F1296" s="5" t="s">
        <v>4206</v>
      </c>
      <c r="G1296" s="67">
        <v>0.4</v>
      </c>
      <c r="H1296" s="73">
        <f>E1296*G1296</f>
        <v>2.8000000000000003</v>
      </c>
      <c r="I1296" s="36"/>
    </row>
    <row r="1297" spans="1:9" s="13" customFormat="1" ht="13.5" customHeight="1">
      <c r="A1297" s="12" t="s">
        <v>3705</v>
      </c>
      <c r="B1297" s="10" t="s">
        <v>3706</v>
      </c>
      <c r="C1297" s="43" t="s">
        <v>4305</v>
      </c>
      <c r="D1297" s="12" t="s">
        <v>3704</v>
      </c>
      <c r="E1297" s="38">
        <v>13</v>
      </c>
      <c r="F1297" s="5" t="s">
        <v>4206</v>
      </c>
      <c r="G1297" s="67">
        <v>0.75</v>
      </c>
      <c r="H1297" s="73">
        <f t="shared" si="66"/>
        <v>9.75</v>
      </c>
      <c r="I1297" s="36"/>
    </row>
    <row r="1298" spans="1:9" s="13" customFormat="1" ht="12.75">
      <c r="A1298" s="12"/>
      <c r="B1298" s="10" t="s">
        <v>775</v>
      </c>
      <c r="C1298" s="43" t="s">
        <v>4305</v>
      </c>
      <c r="D1298" s="12" t="s">
        <v>1979</v>
      </c>
      <c r="E1298" s="38">
        <v>17</v>
      </c>
      <c r="F1298" s="5" t="s">
        <v>4206</v>
      </c>
      <c r="G1298" s="67">
        <v>0.125</v>
      </c>
      <c r="H1298" s="73">
        <f aca="true" t="shared" si="67" ref="H1298:H1304">E1298*G1298</f>
        <v>2.125</v>
      </c>
      <c r="I1298" s="36" t="s">
        <v>3250</v>
      </c>
    </row>
    <row r="1299" spans="1:9" s="13" customFormat="1" ht="12.75">
      <c r="A1299" s="12" t="s">
        <v>1816</v>
      </c>
      <c r="B1299" s="10" t="s">
        <v>1815</v>
      </c>
      <c r="C1299" s="43" t="s">
        <v>4305</v>
      </c>
      <c r="D1299" s="12" t="s">
        <v>3451</v>
      </c>
      <c r="E1299" s="38">
        <v>100</v>
      </c>
      <c r="F1299" s="5" t="s">
        <v>4206</v>
      </c>
      <c r="G1299" s="67">
        <v>0.15</v>
      </c>
      <c r="H1299" s="73">
        <f t="shared" si="67"/>
        <v>15</v>
      </c>
      <c r="I1299" s="36" t="s">
        <v>1817</v>
      </c>
    </row>
    <row r="1300" spans="1:9" s="13" customFormat="1" ht="12.75">
      <c r="A1300" s="12"/>
      <c r="B1300" s="10" t="s">
        <v>646</v>
      </c>
      <c r="C1300" s="43" t="s">
        <v>4305</v>
      </c>
      <c r="D1300" s="12" t="s">
        <v>647</v>
      </c>
      <c r="E1300" s="38">
        <v>4</v>
      </c>
      <c r="F1300" s="5" t="s">
        <v>4206</v>
      </c>
      <c r="G1300" s="67">
        <v>0.125</v>
      </c>
      <c r="H1300" s="73">
        <f t="shared" si="67"/>
        <v>0.5</v>
      </c>
      <c r="I1300" s="36"/>
    </row>
    <row r="1301" spans="1:9" s="13" customFormat="1" ht="12.75">
      <c r="A1301" s="12" t="s">
        <v>3217</v>
      </c>
      <c r="B1301" s="10" t="s">
        <v>4551</v>
      </c>
      <c r="C1301" s="43" t="s">
        <v>4305</v>
      </c>
      <c r="D1301" s="12" t="s">
        <v>773</v>
      </c>
      <c r="E1301" s="38">
        <v>565</v>
      </c>
      <c r="F1301" s="5" t="s">
        <v>4206</v>
      </c>
      <c r="G1301" s="67">
        <v>0.12</v>
      </c>
      <c r="H1301" s="73">
        <f t="shared" si="67"/>
        <v>67.8</v>
      </c>
      <c r="I1301" s="36" t="s">
        <v>3218</v>
      </c>
    </row>
    <row r="1302" spans="1:9" s="13" customFormat="1" ht="12.75">
      <c r="A1302" s="12"/>
      <c r="B1302" s="10" t="s">
        <v>3221</v>
      </c>
      <c r="C1302" s="43" t="s">
        <v>4305</v>
      </c>
      <c r="D1302" s="12" t="s">
        <v>3220</v>
      </c>
      <c r="E1302" s="38">
        <v>7</v>
      </c>
      <c r="F1302" s="5" t="s">
        <v>4206</v>
      </c>
      <c r="G1302" s="67">
        <v>0.14</v>
      </c>
      <c r="H1302" s="73">
        <f t="shared" si="67"/>
        <v>0.9800000000000001</v>
      </c>
      <c r="I1302" s="36" t="s">
        <v>3222</v>
      </c>
    </row>
    <row r="1303" spans="1:9" s="13" customFormat="1" ht="12.75">
      <c r="A1303" s="12"/>
      <c r="B1303" s="10" t="s">
        <v>4553</v>
      </c>
      <c r="C1303" s="43" t="s">
        <v>4305</v>
      </c>
      <c r="D1303" s="12" t="s">
        <v>4552</v>
      </c>
      <c r="E1303" s="38">
        <v>39</v>
      </c>
      <c r="F1303" s="5" t="s">
        <v>4206</v>
      </c>
      <c r="G1303" s="67">
        <v>0.14</v>
      </c>
      <c r="H1303" s="73">
        <f t="shared" si="67"/>
        <v>5.460000000000001</v>
      </c>
      <c r="I1303" s="36" t="s">
        <v>3219</v>
      </c>
    </row>
    <row r="1304" spans="1:9" s="13" customFormat="1" ht="12.75">
      <c r="A1304" s="12" t="s">
        <v>1436</v>
      </c>
      <c r="B1304" s="10" t="s">
        <v>3228</v>
      </c>
      <c r="C1304" s="43" t="s">
        <v>4305</v>
      </c>
      <c r="D1304" s="12" t="s">
        <v>3227</v>
      </c>
      <c r="E1304" s="38">
        <v>80</v>
      </c>
      <c r="F1304" s="5" t="s">
        <v>4206</v>
      </c>
      <c r="G1304" s="67">
        <v>0.1</v>
      </c>
      <c r="H1304" s="73">
        <f t="shared" si="67"/>
        <v>8</v>
      </c>
      <c r="I1304" s="36" t="s">
        <v>1437</v>
      </c>
    </row>
    <row r="1305" spans="1:9" s="13" customFormat="1" ht="12.75">
      <c r="A1305" s="12"/>
      <c r="B1305" s="10" t="s">
        <v>1029</v>
      </c>
      <c r="C1305" s="43" t="s">
        <v>4305</v>
      </c>
      <c r="D1305" s="12" t="s">
        <v>774</v>
      </c>
      <c r="E1305" s="38">
        <v>2</v>
      </c>
      <c r="F1305" s="5" t="s">
        <v>4206</v>
      </c>
      <c r="G1305" s="67">
        <v>0.2</v>
      </c>
      <c r="H1305" s="73">
        <f aca="true" t="shared" si="68" ref="H1305:H1316">E1305*G1305</f>
        <v>0.4</v>
      </c>
      <c r="I1305" s="36"/>
    </row>
    <row r="1306" spans="1:9" s="13" customFormat="1" ht="12.75">
      <c r="A1306" s="12"/>
      <c r="B1306" s="10" t="s">
        <v>2671</v>
      </c>
      <c r="C1306" s="43" t="s">
        <v>4305</v>
      </c>
      <c r="D1306" s="12" t="s">
        <v>772</v>
      </c>
      <c r="E1306" s="38">
        <v>24</v>
      </c>
      <c r="F1306" s="5" t="s">
        <v>4206</v>
      </c>
      <c r="G1306" s="67">
        <v>0.75</v>
      </c>
      <c r="H1306" s="73">
        <f t="shared" si="68"/>
        <v>18</v>
      </c>
      <c r="I1306" s="36"/>
    </row>
    <row r="1307" spans="1:9" s="13" customFormat="1" ht="12.75">
      <c r="A1307" s="12"/>
      <c r="B1307" s="10" t="s">
        <v>4554</v>
      </c>
      <c r="C1307" s="43" t="s">
        <v>4305</v>
      </c>
      <c r="D1307" s="12" t="s">
        <v>4555</v>
      </c>
      <c r="E1307" s="38">
        <v>7</v>
      </c>
      <c r="F1307" s="5" t="s">
        <v>4206</v>
      </c>
      <c r="G1307" s="67">
        <v>1</v>
      </c>
      <c r="H1307" s="73">
        <f t="shared" si="68"/>
        <v>7</v>
      </c>
      <c r="I1307" s="36"/>
    </row>
    <row r="1308" spans="1:9" s="13" customFormat="1" ht="12.75">
      <c r="A1308" s="11"/>
      <c r="B1308" s="10" t="s">
        <v>2537</v>
      </c>
      <c r="C1308" s="43" t="s">
        <v>4305</v>
      </c>
      <c r="D1308" s="12" t="s">
        <v>2536</v>
      </c>
      <c r="E1308" s="38">
        <v>66</v>
      </c>
      <c r="F1308" s="5" t="s">
        <v>4206</v>
      </c>
      <c r="G1308" s="67">
        <v>0.6</v>
      </c>
      <c r="H1308" s="73">
        <f t="shared" si="68"/>
        <v>39.6</v>
      </c>
      <c r="I1308" s="36"/>
    </row>
    <row r="1309" spans="1:9" s="13" customFormat="1" ht="12.75">
      <c r="A1309" s="11"/>
      <c r="B1309" s="10" t="s">
        <v>3652</v>
      </c>
      <c r="C1309" s="43" t="s">
        <v>4305</v>
      </c>
      <c r="D1309" s="12" t="s">
        <v>3651</v>
      </c>
      <c r="E1309" s="38">
        <v>47</v>
      </c>
      <c r="F1309" s="5" t="s">
        <v>4206</v>
      </c>
      <c r="G1309" s="67">
        <v>0.1</v>
      </c>
      <c r="H1309" s="73">
        <f t="shared" si="68"/>
        <v>4.7</v>
      </c>
      <c r="I1309" s="36"/>
    </row>
    <row r="1310" spans="1:9" s="13" customFormat="1" ht="12.75">
      <c r="A1310" s="11"/>
      <c r="B1310" s="10" t="s">
        <v>3650</v>
      </c>
      <c r="C1310" s="43" t="s">
        <v>4305</v>
      </c>
      <c r="D1310" s="12" t="s">
        <v>2548</v>
      </c>
      <c r="E1310" s="38">
        <v>52</v>
      </c>
      <c r="F1310" s="5" t="s">
        <v>4206</v>
      </c>
      <c r="G1310" s="67">
        <v>0.12</v>
      </c>
      <c r="H1310" s="73">
        <f t="shared" si="68"/>
        <v>6.24</v>
      </c>
      <c r="I1310" s="36"/>
    </row>
    <row r="1311" spans="1:9" s="13" customFormat="1" ht="12.75">
      <c r="A1311" s="11"/>
      <c r="B1311" s="10" t="s">
        <v>1903</v>
      </c>
      <c r="C1311" s="43" t="s">
        <v>4305</v>
      </c>
      <c r="D1311" s="12" t="s">
        <v>1902</v>
      </c>
      <c r="E1311" s="38">
        <v>52</v>
      </c>
      <c r="F1311" s="5" t="s">
        <v>4206</v>
      </c>
      <c r="G1311" s="67">
        <v>0.4</v>
      </c>
      <c r="H1311" s="73">
        <f t="shared" si="68"/>
        <v>20.8</v>
      </c>
      <c r="I1311" s="36"/>
    </row>
    <row r="1312" spans="1:9" s="13" customFormat="1" ht="12.75">
      <c r="A1312" s="12"/>
      <c r="B1312" s="10" t="s">
        <v>106</v>
      </c>
      <c r="C1312" s="43" t="s">
        <v>4305</v>
      </c>
      <c r="D1312" s="12" t="s">
        <v>1359</v>
      </c>
      <c r="E1312" s="38">
        <v>24</v>
      </c>
      <c r="F1312" s="5" t="s">
        <v>4206</v>
      </c>
      <c r="G1312" s="67">
        <v>0.46</v>
      </c>
      <c r="H1312" s="73">
        <f t="shared" si="68"/>
        <v>11.040000000000001</v>
      </c>
      <c r="I1312" s="36"/>
    </row>
    <row r="1313" spans="1:9" s="13" customFormat="1" ht="12.75">
      <c r="A1313" s="12"/>
      <c r="B1313" s="10" t="s">
        <v>645</v>
      </c>
      <c r="C1313" s="43" t="s">
        <v>4305</v>
      </c>
      <c r="D1313" s="12" t="s">
        <v>644</v>
      </c>
      <c r="E1313" s="38">
        <v>41</v>
      </c>
      <c r="F1313" s="5" t="s">
        <v>4206</v>
      </c>
      <c r="G1313" s="67">
        <v>0.35</v>
      </c>
      <c r="H1313" s="73">
        <f t="shared" si="68"/>
        <v>14.35</v>
      </c>
      <c r="I1313" s="36"/>
    </row>
    <row r="1314" spans="1:9" s="13" customFormat="1" ht="12.75">
      <c r="A1314" s="12" t="s">
        <v>3657</v>
      </c>
      <c r="B1314" s="10" t="s">
        <v>3656</v>
      </c>
      <c r="C1314" s="43" t="s">
        <v>4305</v>
      </c>
      <c r="D1314" s="12" t="s">
        <v>3655</v>
      </c>
      <c r="E1314" s="38">
        <v>87</v>
      </c>
      <c r="F1314" s="5" t="s">
        <v>4206</v>
      </c>
      <c r="G1314" s="67">
        <v>0.2</v>
      </c>
      <c r="H1314" s="73">
        <f t="shared" si="68"/>
        <v>17.400000000000002</v>
      </c>
      <c r="I1314" s="36"/>
    </row>
    <row r="1315" spans="1:9" s="13" customFormat="1" ht="12.75">
      <c r="A1315" s="12" t="s">
        <v>2388</v>
      </c>
      <c r="B1315" s="10" t="s">
        <v>3432</v>
      </c>
      <c r="C1315" s="43" t="s">
        <v>4305</v>
      </c>
      <c r="D1315" s="12" t="s">
        <v>3433</v>
      </c>
      <c r="E1315" s="38">
        <v>80</v>
      </c>
      <c r="F1315" s="5" t="s">
        <v>4206</v>
      </c>
      <c r="G1315" s="67">
        <v>0.05</v>
      </c>
      <c r="H1315" s="73">
        <f t="shared" si="68"/>
        <v>4</v>
      </c>
      <c r="I1315" s="36"/>
    </row>
    <row r="1316" spans="1:9" s="13" customFormat="1" ht="12.75">
      <c r="A1316" s="12" t="s">
        <v>4348</v>
      </c>
      <c r="B1316" s="10" t="s">
        <v>4349</v>
      </c>
      <c r="C1316" s="43" t="s">
        <v>4305</v>
      </c>
      <c r="D1316" s="12" t="s">
        <v>4347</v>
      </c>
      <c r="E1316" s="38">
        <v>458</v>
      </c>
      <c r="F1316" s="5" t="s">
        <v>4206</v>
      </c>
      <c r="G1316" s="67">
        <v>0.07</v>
      </c>
      <c r="H1316" s="73">
        <f t="shared" si="68"/>
        <v>32.06</v>
      </c>
      <c r="I1316" s="36"/>
    </row>
    <row r="1317" spans="1:9" s="13" customFormat="1" ht="12.75">
      <c r="A1317" s="12"/>
      <c r="B1317" s="10" t="s">
        <v>3471</v>
      </c>
      <c r="C1317" s="43" t="s">
        <v>4305</v>
      </c>
      <c r="D1317" s="12" t="s">
        <v>4364</v>
      </c>
      <c r="E1317" s="38">
        <v>75</v>
      </c>
      <c r="F1317" s="5" t="s">
        <v>4206</v>
      </c>
      <c r="G1317" s="67">
        <v>0.15</v>
      </c>
      <c r="H1317" s="73">
        <f aca="true" t="shared" si="69" ref="H1317:H1336">E1317*G1317</f>
        <v>11.25</v>
      </c>
      <c r="I1317" s="36"/>
    </row>
    <row r="1318" spans="1:9" s="13" customFormat="1" ht="12.75">
      <c r="A1318" s="12"/>
      <c r="B1318" s="10" t="s">
        <v>3225</v>
      </c>
      <c r="C1318" s="43" t="s">
        <v>4305</v>
      </c>
      <c r="D1318" s="12" t="s">
        <v>3224</v>
      </c>
      <c r="E1318" s="38">
        <v>3</v>
      </c>
      <c r="F1318" s="5" t="s">
        <v>4206</v>
      </c>
      <c r="G1318" s="67">
        <v>0.15</v>
      </c>
      <c r="H1318" s="73">
        <f t="shared" si="69"/>
        <v>0.44999999999999996</v>
      </c>
      <c r="I1318" s="36"/>
    </row>
    <row r="1319" spans="1:9" s="13" customFormat="1" ht="12.75">
      <c r="A1319" s="12"/>
      <c r="B1319" s="10" t="s">
        <v>3654</v>
      </c>
      <c r="C1319" s="43" t="s">
        <v>4305</v>
      </c>
      <c r="D1319" s="12" t="s">
        <v>3653</v>
      </c>
      <c r="E1319" s="38">
        <v>47</v>
      </c>
      <c r="F1319" s="5" t="s">
        <v>4206</v>
      </c>
      <c r="G1319" s="67">
        <v>0.08</v>
      </c>
      <c r="H1319" s="73">
        <f t="shared" si="69"/>
        <v>3.7600000000000002</v>
      </c>
      <c r="I1319" s="36"/>
    </row>
    <row r="1320" spans="1:9" s="13" customFormat="1" ht="12.75">
      <c r="A1320" s="11"/>
      <c r="B1320" s="10" t="s">
        <v>3111</v>
      </c>
      <c r="C1320" s="43" t="s">
        <v>4305</v>
      </c>
      <c r="D1320" s="12" t="s">
        <v>3110</v>
      </c>
      <c r="E1320" s="38">
        <v>41</v>
      </c>
      <c r="F1320" s="5" t="s">
        <v>4206</v>
      </c>
      <c r="G1320" s="67">
        <v>0.07</v>
      </c>
      <c r="H1320" s="73">
        <f t="shared" si="69"/>
        <v>2.87</v>
      </c>
      <c r="I1320" s="36" t="s">
        <v>3256</v>
      </c>
    </row>
    <row r="1321" spans="1:9" s="13" customFormat="1" ht="12.75">
      <c r="A1321" s="12"/>
      <c r="B1321" s="10" t="s">
        <v>4363</v>
      </c>
      <c r="C1321" s="43" t="s">
        <v>4305</v>
      </c>
      <c r="D1321" s="12" t="s">
        <v>751</v>
      </c>
      <c r="E1321" s="38">
        <v>70</v>
      </c>
      <c r="F1321" s="5" t="s">
        <v>4206</v>
      </c>
      <c r="G1321" s="67">
        <v>0.06</v>
      </c>
      <c r="H1321" s="73">
        <f t="shared" si="69"/>
        <v>4.2</v>
      </c>
      <c r="I1321" s="36"/>
    </row>
    <row r="1322" spans="1:9" s="13" customFormat="1" ht="12.75">
      <c r="A1322" s="12"/>
      <c r="B1322" s="10" t="s">
        <v>2492</v>
      </c>
      <c r="C1322" s="43" t="s">
        <v>4305</v>
      </c>
      <c r="D1322" s="12" t="s">
        <v>2491</v>
      </c>
      <c r="E1322" s="38">
        <v>100</v>
      </c>
      <c r="F1322" s="5" t="s">
        <v>4206</v>
      </c>
      <c r="G1322" s="67">
        <v>0.06</v>
      </c>
      <c r="H1322" s="73">
        <f t="shared" si="69"/>
        <v>6</v>
      </c>
      <c r="I1322" s="36"/>
    </row>
    <row r="1323" spans="1:9" s="13" customFormat="1" ht="12.75">
      <c r="A1323" s="12"/>
      <c r="B1323" s="10" t="s">
        <v>1957</v>
      </c>
      <c r="C1323" s="43" t="s">
        <v>4305</v>
      </c>
      <c r="D1323" s="12" t="s">
        <v>1956</v>
      </c>
      <c r="E1323" s="38">
        <v>36</v>
      </c>
      <c r="F1323" s="5" t="s">
        <v>4206</v>
      </c>
      <c r="G1323" s="67">
        <v>0.08</v>
      </c>
      <c r="H1323" s="73">
        <f t="shared" si="69"/>
        <v>2.88</v>
      </c>
      <c r="I1323" s="36"/>
    </row>
    <row r="1324" spans="1:9" s="13" customFormat="1" ht="12.75">
      <c r="A1324" s="12"/>
      <c r="B1324" s="10" t="s">
        <v>1013</v>
      </c>
      <c r="C1324" s="43" t="s">
        <v>4305</v>
      </c>
      <c r="D1324" s="12" t="s">
        <v>1890</v>
      </c>
      <c r="E1324" s="38">
        <v>197</v>
      </c>
      <c r="F1324" s="5" t="s">
        <v>4206</v>
      </c>
      <c r="G1324" s="67">
        <v>0.06</v>
      </c>
      <c r="H1324" s="73">
        <f t="shared" si="69"/>
        <v>11.82</v>
      </c>
      <c r="I1324" s="36"/>
    </row>
    <row r="1325" spans="1:9" s="13" customFormat="1" ht="12.75">
      <c r="A1325" s="11"/>
      <c r="B1325" s="10" t="s">
        <v>4276</v>
      </c>
      <c r="C1325" s="43" t="s">
        <v>4305</v>
      </c>
      <c r="D1325" s="12" t="s">
        <v>4275</v>
      </c>
      <c r="E1325" s="38">
        <v>175</v>
      </c>
      <c r="F1325" s="5" t="s">
        <v>4206</v>
      </c>
      <c r="G1325" s="67">
        <v>0.05</v>
      </c>
      <c r="H1325" s="73">
        <f t="shared" si="69"/>
        <v>8.75</v>
      </c>
      <c r="I1325" s="36"/>
    </row>
    <row r="1326" spans="1:9" s="13" customFormat="1" ht="12.75">
      <c r="A1326" s="11"/>
      <c r="B1326" s="10" t="s">
        <v>5137</v>
      </c>
      <c r="C1326" s="43" t="s">
        <v>4305</v>
      </c>
      <c r="D1326" s="12" t="s">
        <v>4886</v>
      </c>
      <c r="E1326" s="38">
        <v>515</v>
      </c>
      <c r="F1326" s="5" t="s">
        <v>4206</v>
      </c>
      <c r="G1326" s="67">
        <v>0.05</v>
      </c>
      <c r="H1326" s="73">
        <f t="shared" si="69"/>
        <v>25.75</v>
      </c>
      <c r="I1326" s="36"/>
    </row>
    <row r="1327" spans="1:9" s="13" customFormat="1" ht="12.75">
      <c r="A1327" s="11"/>
      <c r="B1327" s="10" t="s">
        <v>4651</v>
      </c>
      <c r="C1327" s="43" t="s">
        <v>4305</v>
      </c>
      <c r="D1327" s="12" t="s">
        <v>4650</v>
      </c>
      <c r="E1327" s="38">
        <v>480</v>
      </c>
      <c r="F1327" s="5" t="s">
        <v>4206</v>
      </c>
      <c r="G1327" s="67">
        <v>0.05</v>
      </c>
      <c r="H1327" s="73">
        <f t="shared" si="69"/>
        <v>24</v>
      </c>
      <c r="I1327" s="36"/>
    </row>
    <row r="1328" spans="1:9" s="13" customFormat="1" ht="12.75">
      <c r="A1328" s="11"/>
      <c r="B1328" s="10" t="s">
        <v>4291</v>
      </c>
      <c r="C1328" s="43" t="s">
        <v>4305</v>
      </c>
      <c r="D1328" s="12" t="s">
        <v>3515</v>
      </c>
      <c r="E1328" s="38">
        <v>310</v>
      </c>
      <c r="F1328" s="5" t="s">
        <v>4206</v>
      </c>
      <c r="G1328" s="67">
        <v>0.06</v>
      </c>
      <c r="H1328" s="73">
        <f t="shared" si="69"/>
        <v>18.599999999999998</v>
      </c>
      <c r="I1328" s="36"/>
    </row>
    <row r="1329" spans="1:9" s="13" customFormat="1" ht="12.75">
      <c r="A1329" s="11"/>
      <c r="B1329" s="10" t="s">
        <v>1876</v>
      </c>
      <c r="C1329" s="43" t="s">
        <v>4305</v>
      </c>
      <c r="D1329" s="12" t="s">
        <v>1875</v>
      </c>
      <c r="E1329" s="38">
        <v>1580</v>
      </c>
      <c r="F1329" s="5" t="s">
        <v>4206</v>
      </c>
      <c r="G1329" s="67">
        <v>0.035</v>
      </c>
      <c r="H1329" s="73">
        <f t="shared" si="69"/>
        <v>55.300000000000004</v>
      </c>
      <c r="I1329" s="36" t="s">
        <v>1314</v>
      </c>
    </row>
    <row r="1330" spans="1:9" s="13" customFormat="1" ht="12.75">
      <c r="A1330" s="11"/>
      <c r="B1330" s="10" t="s">
        <v>4292</v>
      </c>
      <c r="C1330" s="43" t="s">
        <v>4305</v>
      </c>
      <c r="D1330" s="12" t="s">
        <v>3491</v>
      </c>
      <c r="E1330" s="38">
        <v>900</v>
      </c>
      <c r="F1330" s="5" t="s">
        <v>4206</v>
      </c>
      <c r="G1330" s="67">
        <v>0.075</v>
      </c>
      <c r="H1330" s="73">
        <f>E1330*G1330</f>
        <v>67.5</v>
      </c>
      <c r="I1330" s="36"/>
    </row>
    <row r="1331" spans="1:9" s="13" customFormat="1" ht="12.75">
      <c r="A1331" s="11"/>
      <c r="B1331" s="10" t="s">
        <v>1132</v>
      </c>
      <c r="C1331" s="43" t="s">
        <v>4305</v>
      </c>
      <c r="D1331" s="12" t="s">
        <v>2528</v>
      </c>
      <c r="E1331" s="38">
        <v>1000</v>
      </c>
      <c r="F1331" s="5" t="s">
        <v>4206</v>
      </c>
      <c r="G1331" s="67">
        <v>0.075</v>
      </c>
      <c r="H1331" s="73">
        <f t="shared" si="69"/>
        <v>75</v>
      </c>
      <c r="I1331" s="36"/>
    </row>
    <row r="1332" spans="1:9" s="13" customFormat="1" ht="12.75">
      <c r="A1332" s="11"/>
      <c r="B1332" s="10" t="s">
        <v>4377</v>
      </c>
      <c r="C1332" s="43" t="s">
        <v>4305</v>
      </c>
      <c r="D1332" s="12" t="s">
        <v>4376</v>
      </c>
      <c r="E1332" s="38">
        <v>54</v>
      </c>
      <c r="F1332" s="5" t="s">
        <v>4206</v>
      </c>
      <c r="G1332" s="67">
        <v>0.045</v>
      </c>
      <c r="H1332" s="73">
        <f t="shared" si="69"/>
        <v>2.4299999999999997</v>
      </c>
      <c r="I1332" s="36" t="s">
        <v>3256</v>
      </c>
    </row>
    <row r="1333" spans="1:9" s="13" customFormat="1" ht="12.75">
      <c r="A1333" s="11"/>
      <c r="B1333" s="10" t="s">
        <v>1316</v>
      </c>
      <c r="C1333" s="43" t="s">
        <v>4305</v>
      </c>
      <c r="D1333" s="12" t="s">
        <v>1315</v>
      </c>
      <c r="E1333" s="38">
        <v>12</v>
      </c>
      <c r="F1333" s="5" t="s">
        <v>4206</v>
      </c>
      <c r="G1333" s="67">
        <v>0.05</v>
      </c>
      <c r="H1333" s="73">
        <f t="shared" si="69"/>
        <v>0.6000000000000001</v>
      </c>
      <c r="I1333" s="36"/>
    </row>
    <row r="1334" spans="1:9" s="13" customFormat="1" ht="12.75">
      <c r="A1334" s="11"/>
      <c r="B1334" s="10" t="s">
        <v>632</v>
      </c>
      <c r="C1334" s="43" t="s">
        <v>4305</v>
      </c>
      <c r="D1334" s="12" t="s">
        <v>631</v>
      </c>
      <c r="E1334" s="38">
        <v>98</v>
      </c>
      <c r="F1334" s="5" t="s">
        <v>4206</v>
      </c>
      <c r="G1334" s="67">
        <v>0.05</v>
      </c>
      <c r="H1334" s="73">
        <f t="shared" si="69"/>
        <v>4.9</v>
      </c>
      <c r="I1334" s="36"/>
    </row>
    <row r="1335" spans="1:9" s="13" customFormat="1" ht="12.75">
      <c r="A1335" s="11"/>
      <c r="B1335" s="10" t="s">
        <v>629</v>
      </c>
      <c r="C1335" s="43" t="s">
        <v>4305</v>
      </c>
      <c r="D1335" s="12" t="s">
        <v>628</v>
      </c>
      <c r="E1335" s="38">
        <v>276</v>
      </c>
      <c r="F1335" s="5" t="s">
        <v>4206</v>
      </c>
      <c r="G1335" s="67">
        <v>0.06</v>
      </c>
      <c r="H1335" s="73">
        <f t="shared" si="69"/>
        <v>16.56</v>
      </c>
      <c r="I1335" s="36" t="s">
        <v>630</v>
      </c>
    </row>
    <row r="1336" spans="1:9" s="13" customFormat="1" ht="12.75">
      <c r="A1336" s="11"/>
      <c r="B1336" s="10" t="s">
        <v>432</v>
      </c>
      <c r="C1336" s="43" t="s">
        <v>4305</v>
      </c>
      <c r="D1336" s="12" t="s">
        <v>431</v>
      </c>
      <c r="E1336" s="38">
        <v>56</v>
      </c>
      <c r="F1336" s="5" t="s">
        <v>4206</v>
      </c>
      <c r="G1336" s="67">
        <v>0.05</v>
      </c>
      <c r="H1336" s="73">
        <f t="shared" si="69"/>
        <v>2.8000000000000003</v>
      </c>
      <c r="I1336" s="36"/>
    </row>
    <row r="1337" spans="1:9" s="13" customFormat="1" ht="12.75">
      <c r="A1337" s="11"/>
      <c r="B1337" s="10" t="s">
        <v>3109</v>
      </c>
      <c r="C1337" s="43" t="s">
        <v>4305</v>
      </c>
      <c r="D1337" s="12" t="s">
        <v>484</v>
      </c>
      <c r="E1337" s="38">
        <v>350</v>
      </c>
      <c r="F1337" s="5" t="s">
        <v>4206</v>
      </c>
      <c r="G1337" s="67">
        <v>0.15</v>
      </c>
      <c r="H1337" s="73">
        <f aca="true" t="shared" si="70" ref="H1337:H1342">E1337*G1337</f>
        <v>52.5</v>
      </c>
      <c r="I1337" s="36"/>
    </row>
    <row r="1338" spans="1:9" s="13" customFormat="1" ht="12.75">
      <c r="A1338" s="11"/>
      <c r="B1338" s="10" t="s">
        <v>1398</v>
      </c>
      <c r="C1338" s="43" t="s">
        <v>4305</v>
      </c>
      <c r="D1338" s="12" t="s">
        <v>1397</v>
      </c>
      <c r="E1338" s="38">
        <v>1230</v>
      </c>
      <c r="F1338" s="5" t="s">
        <v>4206</v>
      </c>
      <c r="G1338" s="67">
        <v>0.035</v>
      </c>
      <c r="H1338" s="73">
        <f t="shared" si="70"/>
        <v>43.050000000000004</v>
      </c>
      <c r="I1338" s="36"/>
    </row>
    <row r="1339" spans="1:9" s="13" customFormat="1" ht="12.75">
      <c r="A1339" s="11"/>
      <c r="B1339" s="10" t="s">
        <v>4274</v>
      </c>
      <c r="C1339" s="43" t="s">
        <v>4305</v>
      </c>
      <c r="D1339" s="12" t="s">
        <v>4273</v>
      </c>
      <c r="E1339" s="38">
        <v>249</v>
      </c>
      <c r="F1339" s="5" t="s">
        <v>4206</v>
      </c>
      <c r="G1339" s="67">
        <v>0.06</v>
      </c>
      <c r="H1339" s="73">
        <f t="shared" si="70"/>
        <v>14.94</v>
      </c>
      <c r="I1339" s="36"/>
    </row>
    <row r="1340" spans="1:9" s="13" customFormat="1" ht="12.75">
      <c r="A1340" s="11"/>
      <c r="B1340" s="10" t="s">
        <v>1396</v>
      </c>
      <c r="C1340" s="43" t="s">
        <v>4305</v>
      </c>
      <c r="D1340" s="12" t="s">
        <v>3627</v>
      </c>
      <c r="E1340" s="38">
        <v>1060</v>
      </c>
      <c r="F1340" s="5" t="s">
        <v>4206</v>
      </c>
      <c r="G1340" s="67">
        <v>0.035</v>
      </c>
      <c r="H1340" s="73">
        <f t="shared" si="70"/>
        <v>37.1</v>
      </c>
      <c r="I1340" s="36"/>
    </row>
    <row r="1341" spans="1:9" s="13" customFormat="1" ht="12.75">
      <c r="A1341" s="11"/>
      <c r="B1341" s="10" t="s">
        <v>1063</v>
      </c>
      <c r="C1341" s="43" t="s">
        <v>4305</v>
      </c>
      <c r="D1341" s="12" t="s">
        <v>3627</v>
      </c>
      <c r="E1341" s="38">
        <v>100</v>
      </c>
      <c r="F1341" s="5" t="s">
        <v>4206</v>
      </c>
      <c r="G1341" s="67">
        <v>0.05</v>
      </c>
      <c r="H1341" s="73">
        <f t="shared" si="70"/>
        <v>5</v>
      </c>
      <c r="I1341" s="36"/>
    </row>
    <row r="1342" spans="1:9" s="13" customFormat="1" ht="12.75">
      <c r="A1342" s="11"/>
      <c r="B1342" s="10" t="s">
        <v>1399</v>
      </c>
      <c r="C1342" s="43" t="s">
        <v>4305</v>
      </c>
      <c r="D1342" s="12" t="s">
        <v>3627</v>
      </c>
      <c r="E1342" s="38">
        <v>480</v>
      </c>
      <c r="F1342" s="5" t="s">
        <v>4206</v>
      </c>
      <c r="G1342" s="67">
        <v>0.07</v>
      </c>
      <c r="H1342" s="73">
        <f t="shared" si="70"/>
        <v>33.6</v>
      </c>
      <c r="I1342" s="36"/>
    </row>
    <row r="1343" spans="1:9" s="13" customFormat="1" ht="12.75">
      <c r="A1343" s="11"/>
      <c r="B1343" s="10" t="s">
        <v>3782</v>
      </c>
      <c r="C1343" s="43" t="s">
        <v>4305</v>
      </c>
      <c r="D1343" s="12" t="s">
        <v>3627</v>
      </c>
      <c r="E1343" s="38">
        <v>230</v>
      </c>
      <c r="F1343" s="5" t="s">
        <v>4206</v>
      </c>
      <c r="G1343" s="67">
        <v>0.07</v>
      </c>
      <c r="H1343" s="73">
        <f aca="true" t="shared" si="71" ref="H1343:H1357">E1343*G1343</f>
        <v>16.1</v>
      </c>
      <c r="I1343" s="36"/>
    </row>
    <row r="1344" spans="1:9" s="13" customFormat="1" ht="12.75">
      <c r="A1344" s="11"/>
      <c r="B1344" s="10" t="s">
        <v>3624</v>
      </c>
      <c r="C1344" s="43" t="s">
        <v>4305</v>
      </c>
      <c r="D1344" s="12" t="s">
        <v>3627</v>
      </c>
      <c r="E1344" s="38">
        <v>106</v>
      </c>
      <c r="F1344" s="5" t="s">
        <v>4206</v>
      </c>
      <c r="G1344" s="67">
        <v>0.08</v>
      </c>
      <c r="H1344" s="73">
        <f t="shared" si="71"/>
        <v>8.48</v>
      </c>
      <c r="I1344" s="36"/>
    </row>
    <row r="1345" spans="1:9" s="13" customFormat="1" ht="12.75">
      <c r="A1345" s="11"/>
      <c r="B1345" s="10" t="s">
        <v>3025</v>
      </c>
      <c r="C1345" s="43" t="s">
        <v>4305</v>
      </c>
      <c r="D1345" s="12" t="s">
        <v>484</v>
      </c>
      <c r="E1345" s="38">
        <v>350</v>
      </c>
      <c r="F1345" s="5" t="s">
        <v>4206</v>
      </c>
      <c r="G1345" s="67">
        <v>0.07</v>
      </c>
      <c r="H1345" s="73">
        <f t="shared" si="71"/>
        <v>24.500000000000004</v>
      </c>
      <c r="I1345" s="36"/>
    </row>
    <row r="1346" spans="1:9" s="13" customFormat="1" ht="12.75">
      <c r="A1346" s="11"/>
      <c r="B1346" s="10" t="s">
        <v>1061</v>
      </c>
      <c r="C1346" s="43" t="s">
        <v>4305</v>
      </c>
      <c r="D1346" s="12" t="s">
        <v>1062</v>
      </c>
      <c r="E1346" s="38">
        <v>1280</v>
      </c>
      <c r="F1346" s="5" t="s">
        <v>4206</v>
      </c>
      <c r="G1346" s="67">
        <v>0.03</v>
      </c>
      <c r="H1346" s="73">
        <f t="shared" si="71"/>
        <v>38.4</v>
      </c>
      <c r="I1346" s="36" t="s">
        <v>1805</v>
      </c>
    </row>
    <row r="1347" spans="1:9" s="13" customFormat="1" ht="12.75">
      <c r="A1347" s="11"/>
      <c r="B1347" s="10" t="s">
        <v>3308</v>
      </c>
      <c r="C1347" s="43" t="s">
        <v>4305</v>
      </c>
      <c r="D1347" s="12" t="s">
        <v>796</v>
      </c>
      <c r="E1347" s="38">
        <v>79</v>
      </c>
      <c r="F1347" s="5" t="s">
        <v>4206</v>
      </c>
      <c r="G1347" s="67">
        <v>0.05</v>
      </c>
      <c r="H1347" s="73">
        <f t="shared" si="71"/>
        <v>3.95</v>
      </c>
      <c r="I1347" s="36"/>
    </row>
    <row r="1348" spans="1:9" s="13" customFormat="1" ht="12.75">
      <c r="A1348" s="11"/>
      <c r="B1348" s="10" t="s">
        <v>1347</v>
      </c>
      <c r="C1348" s="43" t="s">
        <v>4305</v>
      </c>
      <c r="D1348" s="12" t="s">
        <v>3024</v>
      </c>
      <c r="E1348" s="38">
        <v>370</v>
      </c>
      <c r="F1348" s="5" t="s">
        <v>4206</v>
      </c>
      <c r="G1348" s="67">
        <v>0.07</v>
      </c>
      <c r="H1348" s="73">
        <f t="shared" si="71"/>
        <v>25.900000000000002</v>
      </c>
      <c r="I1348" s="36"/>
    </row>
    <row r="1349" spans="1:9" s="13" customFormat="1" ht="12.75">
      <c r="A1349" s="11"/>
      <c r="B1349" s="10" t="s">
        <v>430</v>
      </c>
      <c r="C1349" s="43" t="s">
        <v>4305</v>
      </c>
      <c r="D1349" s="12" t="s">
        <v>3602</v>
      </c>
      <c r="E1349" s="38">
        <v>138</v>
      </c>
      <c r="F1349" s="5" t="s">
        <v>4206</v>
      </c>
      <c r="G1349" s="67">
        <v>0.06</v>
      </c>
      <c r="H1349" s="73">
        <f t="shared" si="71"/>
        <v>8.28</v>
      </c>
      <c r="I1349" s="36"/>
    </row>
    <row r="1350" spans="1:9" s="13" customFormat="1" ht="12.75">
      <c r="A1350" s="11"/>
      <c r="B1350" s="10" t="s">
        <v>434</v>
      </c>
      <c r="C1350" s="43" t="s">
        <v>4305</v>
      </c>
      <c r="D1350" s="12" t="s">
        <v>433</v>
      </c>
      <c r="E1350" s="38">
        <v>100</v>
      </c>
      <c r="F1350" s="5" t="s">
        <v>4206</v>
      </c>
      <c r="G1350" s="67">
        <v>0.04</v>
      </c>
      <c r="H1350" s="73">
        <f t="shared" si="71"/>
        <v>4</v>
      </c>
      <c r="I1350" s="36"/>
    </row>
    <row r="1351" spans="1:9" s="13" customFormat="1" ht="12.75">
      <c r="A1351" s="11"/>
      <c r="B1351" s="10" t="s">
        <v>983</v>
      </c>
      <c r="C1351" s="43" t="s">
        <v>4305</v>
      </c>
      <c r="D1351" s="12" t="s">
        <v>982</v>
      </c>
      <c r="E1351" s="38">
        <v>1125</v>
      </c>
      <c r="F1351" s="5" t="s">
        <v>4206</v>
      </c>
      <c r="G1351" s="67">
        <v>0.06</v>
      </c>
      <c r="H1351" s="73">
        <f t="shared" si="71"/>
        <v>67.5</v>
      </c>
      <c r="I1351" s="36"/>
    </row>
    <row r="1352" spans="1:9" s="13" customFormat="1" ht="12.75">
      <c r="A1352" s="12"/>
      <c r="B1352" s="10" t="s">
        <v>2327</v>
      </c>
      <c r="C1352" s="43" t="s">
        <v>4305</v>
      </c>
      <c r="D1352" s="12" t="s">
        <v>2326</v>
      </c>
      <c r="E1352" s="38">
        <v>88</v>
      </c>
      <c r="F1352" s="5" t="s">
        <v>4206</v>
      </c>
      <c r="G1352" s="67">
        <v>0.1</v>
      </c>
      <c r="H1352" s="73">
        <f t="shared" si="71"/>
        <v>8.8</v>
      </c>
      <c r="I1352" s="36"/>
    </row>
    <row r="1353" spans="1:9" s="13" customFormat="1" ht="12.75">
      <c r="A1353" s="11"/>
      <c r="B1353" s="10" t="s">
        <v>3158</v>
      </c>
      <c r="C1353" s="43" t="s">
        <v>4305</v>
      </c>
      <c r="D1353" s="12" t="s">
        <v>948</v>
      </c>
      <c r="E1353" s="38">
        <v>330</v>
      </c>
      <c r="F1353" s="5" t="s">
        <v>4206</v>
      </c>
      <c r="G1353" s="67">
        <v>0.12</v>
      </c>
      <c r="H1353" s="73">
        <f t="shared" si="71"/>
        <v>39.6</v>
      </c>
      <c r="I1353" s="36"/>
    </row>
    <row r="1354" spans="1:9" s="13" customFormat="1" ht="12.75">
      <c r="A1354" s="11"/>
      <c r="B1354" s="10" t="s">
        <v>387</v>
      </c>
      <c r="C1354" s="43" t="s">
        <v>4305</v>
      </c>
      <c r="D1354" s="12" t="s">
        <v>4073</v>
      </c>
      <c r="E1354" s="38">
        <v>144</v>
      </c>
      <c r="F1354" s="5" t="s">
        <v>4206</v>
      </c>
      <c r="G1354" s="67">
        <v>0.1</v>
      </c>
      <c r="H1354" s="73">
        <f t="shared" si="71"/>
        <v>14.4</v>
      </c>
      <c r="I1354" s="36"/>
    </row>
    <row r="1355" spans="1:9" s="13" customFormat="1" ht="12.75">
      <c r="A1355" s="12"/>
      <c r="B1355" s="10" t="s">
        <v>750</v>
      </c>
      <c r="C1355" s="43" t="s">
        <v>4305</v>
      </c>
      <c r="D1355" s="12" t="s">
        <v>749</v>
      </c>
      <c r="E1355" s="38">
        <v>42</v>
      </c>
      <c r="F1355" s="5" t="s">
        <v>4206</v>
      </c>
      <c r="G1355" s="67">
        <v>0.1</v>
      </c>
      <c r="H1355" s="73">
        <f t="shared" si="71"/>
        <v>4.2</v>
      </c>
      <c r="I1355" s="36"/>
    </row>
    <row r="1356" spans="1:9" s="13" customFormat="1" ht="12.75">
      <c r="A1356" s="12"/>
      <c r="B1356" s="10" t="s">
        <v>462</v>
      </c>
      <c r="C1356" s="43" t="s">
        <v>4305</v>
      </c>
      <c r="D1356" s="12" t="s">
        <v>1014</v>
      </c>
      <c r="E1356" s="38">
        <v>250</v>
      </c>
      <c r="F1356" s="5" t="s">
        <v>4206</v>
      </c>
      <c r="G1356" s="67">
        <v>0.13</v>
      </c>
      <c r="H1356" s="73">
        <f t="shared" si="71"/>
        <v>32.5</v>
      </c>
      <c r="I1356" s="36"/>
    </row>
    <row r="1357" spans="1:9" s="13" customFormat="1" ht="12.75">
      <c r="A1357" s="12"/>
      <c r="B1357" s="10" t="s">
        <v>979</v>
      </c>
      <c r="C1357" s="43" t="s">
        <v>4305</v>
      </c>
      <c r="D1357" s="12" t="s">
        <v>978</v>
      </c>
      <c r="E1357" s="38">
        <v>810</v>
      </c>
      <c r="F1357" s="5" t="s">
        <v>4206</v>
      </c>
      <c r="G1357" s="67">
        <v>0.08</v>
      </c>
      <c r="H1357" s="73">
        <f t="shared" si="71"/>
        <v>64.8</v>
      </c>
      <c r="I1357" s="36"/>
    </row>
    <row r="1358" spans="1:9" s="13" customFormat="1" ht="12.75">
      <c r="A1358" s="12"/>
      <c r="B1358" s="10" t="s">
        <v>1846</v>
      </c>
      <c r="C1358" s="43" t="s">
        <v>4305</v>
      </c>
      <c r="D1358" s="12" t="s">
        <v>3798</v>
      </c>
      <c r="E1358" s="38">
        <v>900</v>
      </c>
      <c r="F1358" s="5" t="s">
        <v>4206</v>
      </c>
      <c r="G1358" s="67">
        <v>0.06</v>
      </c>
      <c r="H1358" s="73">
        <f aca="true" t="shared" si="72" ref="H1358:H1364">E1358*G1358</f>
        <v>54</v>
      </c>
      <c r="I1358" s="36"/>
    </row>
    <row r="1359" spans="1:9" s="13" customFormat="1" ht="13.5" customHeight="1">
      <c r="A1359" s="12" t="s">
        <v>2404</v>
      </c>
      <c r="B1359" s="10" t="s">
        <v>1847</v>
      </c>
      <c r="C1359" s="43" t="s">
        <v>4305</v>
      </c>
      <c r="D1359" s="12" t="s">
        <v>2403</v>
      </c>
      <c r="E1359" s="38">
        <v>2100</v>
      </c>
      <c r="F1359" s="5" t="s">
        <v>4206</v>
      </c>
      <c r="G1359" s="67">
        <v>0.03</v>
      </c>
      <c r="H1359" s="73">
        <f t="shared" si="72"/>
        <v>63</v>
      </c>
      <c r="I1359" s="36" t="s">
        <v>1486</v>
      </c>
    </row>
    <row r="1360" spans="1:9" s="13" customFormat="1" ht="13.5" customHeight="1">
      <c r="A1360" s="12"/>
      <c r="B1360" s="10" t="s">
        <v>1848</v>
      </c>
      <c r="C1360" s="43" t="s">
        <v>4305</v>
      </c>
      <c r="D1360" s="12" t="s">
        <v>1863</v>
      </c>
      <c r="E1360" s="38">
        <v>298</v>
      </c>
      <c r="F1360" s="5" t="s">
        <v>4206</v>
      </c>
      <c r="G1360" s="67">
        <v>0.025</v>
      </c>
      <c r="H1360" s="73">
        <f t="shared" si="72"/>
        <v>7.45</v>
      </c>
      <c r="I1360" s="36"/>
    </row>
    <row r="1361" spans="1:9" s="13" customFormat="1" ht="13.5" customHeight="1">
      <c r="A1361" s="12" t="s">
        <v>2168</v>
      </c>
      <c r="B1361" s="10" t="s">
        <v>1849</v>
      </c>
      <c r="C1361" s="43" t="s">
        <v>4305</v>
      </c>
      <c r="D1361" s="12" t="s">
        <v>2167</v>
      </c>
      <c r="E1361" s="38">
        <v>453</v>
      </c>
      <c r="F1361" s="5" t="s">
        <v>4206</v>
      </c>
      <c r="G1361" s="67">
        <v>0.02</v>
      </c>
      <c r="H1361" s="73">
        <f t="shared" si="72"/>
        <v>9.06</v>
      </c>
      <c r="I1361" s="36" t="s">
        <v>2287</v>
      </c>
    </row>
    <row r="1362" spans="1:9" s="13" customFormat="1" ht="13.5" customHeight="1">
      <c r="A1362" s="12"/>
      <c r="B1362" s="10" t="s">
        <v>1831</v>
      </c>
      <c r="C1362" s="43" t="s">
        <v>4305</v>
      </c>
      <c r="D1362" s="12" t="s">
        <v>2405</v>
      </c>
      <c r="E1362" s="38">
        <v>9140</v>
      </c>
      <c r="F1362" s="5" t="s">
        <v>4206</v>
      </c>
      <c r="G1362" s="67">
        <v>0.02</v>
      </c>
      <c r="H1362" s="73">
        <f t="shared" si="72"/>
        <v>182.8</v>
      </c>
      <c r="I1362" s="36" t="s">
        <v>2406</v>
      </c>
    </row>
    <row r="1363" spans="1:9" s="13" customFormat="1" ht="12.75">
      <c r="A1363" s="11"/>
      <c r="B1363" s="10" t="s">
        <v>2384</v>
      </c>
      <c r="C1363" s="43" t="s">
        <v>4305</v>
      </c>
      <c r="D1363" s="12" t="s">
        <v>2383</v>
      </c>
      <c r="E1363" s="38">
        <v>4</v>
      </c>
      <c r="F1363" s="5" t="s">
        <v>4206</v>
      </c>
      <c r="G1363" s="67">
        <v>0.25</v>
      </c>
      <c r="H1363" s="73">
        <f t="shared" si="72"/>
        <v>1</v>
      </c>
      <c r="I1363" s="36"/>
    </row>
    <row r="1364" spans="1:9" s="13" customFormat="1" ht="12.75">
      <c r="A1364" s="11"/>
      <c r="B1364" s="10" t="s">
        <v>3304</v>
      </c>
      <c r="C1364" s="43" t="s">
        <v>4305</v>
      </c>
      <c r="D1364" s="12" t="s">
        <v>3303</v>
      </c>
      <c r="E1364" s="38">
        <v>10</v>
      </c>
      <c r="F1364" s="5" t="s">
        <v>4206</v>
      </c>
      <c r="G1364" s="67">
        <v>0.25</v>
      </c>
      <c r="H1364" s="73">
        <f t="shared" si="72"/>
        <v>2.5</v>
      </c>
      <c r="I1364" s="36"/>
    </row>
    <row r="1365" spans="1:9" s="13" customFormat="1" ht="12.75">
      <c r="A1365" s="11"/>
      <c r="B1365" s="10" t="s">
        <v>4160</v>
      </c>
      <c r="C1365" s="43" t="s">
        <v>4305</v>
      </c>
      <c r="D1365" s="12" t="s">
        <v>4159</v>
      </c>
      <c r="E1365" s="38">
        <v>95</v>
      </c>
      <c r="F1365" s="5" t="s">
        <v>4206</v>
      </c>
      <c r="G1365" s="67">
        <v>0.08</v>
      </c>
      <c r="H1365" s="73">
        <f aca="true" t="shared" si="73" ref="H1365:H1372">E1365*G1365</f>
        <v>7.6000000000000005</v>
      </c>
      <c r="I1365" s="36" t="s">
        <v>3418</v>
      </c>
    </row>
    <row r="1366" spans="1:9" s="13" customFormat="1" ht="12.75">
      <c r="A1366" s="11"/>
      <c r="B1366" s="10" t="s">
        <v>2547</v>
      </c>
      <c r="C1366" s="43" t="s">
        <v>4305</v>
      </c>
      <c r="D1366" s="12" t="s">
        <v>2546</v>
      </c>
      <c r="E1366" s="38">
        <v>60</v>
      </c>
      <c r="F1366" s="5" t="s">
        <v>4206</v>
      </c>
      <c r="G1366" s="67">
        <v>0.12</v>
      </c>
      <c r="H1366" s="73">
        <f t="shared" si="73"/>
        <v>7.199999999999999</v>
      </c>
      <c r="I1366" s="36"/>
    </row>
    <row r="1367" spans="1:9" s="13" customFormat="1" ht="12.75">
      <c r="A1367" s="11"/>
      <c r="B1367" s="10" t="s">
        <v>5118</v>
      </c>
      <c r="C1367" s="43" t="s">
        <v>4305</v>
      </c>
      <c r="D1367" s="12" t="s">
        <v>5119</v>
      </c>
      <c r="E1367" s="38">
        <v>94</v>
      </c>
      <c r="F1367" s="5" t="s">
        <v>4206</v>
      </c>
      <c r="G1367" s="67">
        <v>0.15</v>
      </c>
      <c r="H1367" s="73">
        <f t="shared" si="73"/>
        <v>14.1</v>
      </c>
      <c r="I1367" s="36"/>
    </row>
    <row r="1368" spans="1:9" s="13" customFormat="1" ht="12.75">
      <c r="A1368" s="11"/>
      <c r="B1368" s="10" t="s">
        <v>3623</v>
      </c>
      <c r="C1368" s="43" t="s">
        <v>4305</v>
      </c>
      <c r="D1368" s="12" t="s">
        <v>3622</v>
      </c>
      <c r="E1368" s="38">
        <v>100</v>
      </c>
      <c r="F1368" s="5" t="s">
        <v>4206</v>
      </c>
      <c r="G1368" s="67">
        <v>0.066</v>
      </c>
      <c r="H1368" s="73">
        <f t="shared" si="73"/>
        <v>6.6000000000000005</v>
      </c>
      <c r="I1368" s="36"/>
    </row>
    <row r="1369" spans="1:9" s="13" customFormat="1" ht="12.75">
      <c r="A1369" s="11"/>
      <c r="B1369" s="10" t="s">
        <v>2076</v>
      </c>
      <c r="C1369" s="43" t="s">
        <v>4305</v>
      </c>
      <c r="D1369" s="12" t="s">
        <v>3208</v>
      </c>
      <c r="E1369" s="38">
        <v>1375</v>
      </c>
      <c r="F1369" s="5" t="s">
        <v>4206</v>
      </c>
      <c r="G1369" s="67">
        <v>0.025</v>
      </c>
      <c r="H1369" s="73">
        <f>E1369*G1369</f>
        <v>34.375</v>
      </c>
      <c r="I1369" s="36"/>
    </row>
    <row r="1370" spans="1:9" s="13" customFormat="1" ht="12.75">
      <c r="A1370" s="11"/>
      <c r="B1370" s="10" t="s">
        <v>4465</v>
      </c>
      <c r="C1370" s="43" t="s">
        <v>4305</v>
      </c>
      <c r="D1370" s="12" t="s">
        <v>2200</v>
      </c>
      <c r="E1370" s="38">
        <v>5</v>
      </c>
      <c r="F1370" s="5" t="s">
        <v>4206</v>
      </c>
      <c r="G1370" s="67">
        <v>0.025</v>
      </c>
      <c r="H1370" s="73">
        <f t="shared" si="73"/>
        <v>0.125</v>
      </c>
      <c r="I1370" s="36"/>
    </row>
    <row r="1371" spans="1:9" s="13" customFormat="1" ht="12.75">
      <c r="A1371" s="11"/>
      <c r="B1371" s="10" t="s">
        <v>3136</v>
      </c>
      <c r="C1371" s="43" t="s">
        <v>4305</v>
      </c>
      <c r="D1371" s="12" t="s">
        <v>3135</v>
      </c>
      <c r="E1371" s="38">
        <v>4060</v>
      </c>
      <c r="F1371" s="5" t="s">
        <v>4206</v>
      </c>
      <c r="G1371" s="67">
        <v>0.05</v>
      </c>
      <c r="H1371" s="73">
        <f t="shared" si="73"/>
        <v>203</v>
      </c>
      <c r="I1371" s="36" t="s">
        <v>2566</v>
      </c>
    </row>
    <row r="1372" spans="1:9" s="13" customFormat="1" ht="12.75">
      <c r="A1372" s="11"/>
      <c r="B1372" s="10" t="s">
        <v>3207</v>
      </c>
      <c r="C1372" s="43" t="s">
        <v>4305</v>
      </c>
      <c r="D1372" s="12" t="s">
        <v>3206</v>
      </c>
      <c r="E1372" s="38">
        <v>500</v>
      </c>
      <c r="F1372" s="5" t="s">
        <v>4206</v>
      </c>
      <c r="G1372" s="67">
        <v>0.03</v>
      </c>
      <c r="H1372" s="73">
        <f t="shared" si="73"/>
        <v>15</v>
      </c>
      <c r="I1372" s="36"/>
    </row>
    <row r="1373" spans="1:9" s="13" customFormat="1" ht="12.75">
      <c r="A1373" s="11"/>
      <c r="B1373" s="10" t="s">
        <v>1358</v>
      </c>
      <c r="C1373" s="43" t="s">
        <v>4305</v>
      </c>
      <c r="D1373" s="12" t="s">
        <v>1357</v>
      </c>
      <c r="E1373" s="38">
        <v>205</v>
      </c>
      <c r="F1373" s="5" t="s">
        <v>4206</v>
      </c>
      <c r="G1373" s="67">
        <v>0.07</v>
      </c>
      <c r="H1373" s="73">
        <f aca="true" t="shared" si="74" ref="H1373:H1394">E1373*G1373</f>
        <v>14.350000000000001</v>
      </c>
      <c r="I1373" s="36"/>
    </row>
    <row r="1374" spans="1:9" s="13" customFormat="1" ht="12.75">
      <c r="A1374" s="11"/>
      <c r="B1374" s="10" t="s">
        <v>2059</v>
      </c>
      <c r="C1374" s="43" t="s">
        <v>4305</v>
      </c>
      <c r="D1374" s="12" t="s">
        <v>2058</v>
      </c>
      <c r="E1374" s="38">
        <v>330</v>
      </c>
      <c r="F1374" s="5" t="s">
        <v>4206</v>
      </c>
      <c r="G1374" s="67">
        <v>0.2</v>
      </c>
      <c r="H1374" s="73">
        <f t="shared" si="74"/>
        <v>66</v>
      </c>
      <c r="I1374" s="36"/>
    </row>
    <row r="1375" spans="1:9" s="13" customFormat="1" ht="12.75">
      <c r="A1375" s="11"/>
      <c r="B1375" s="10" t="s">
        <v>2292</v>
      </c>
      <c r="C1375" s="43" t="s">
        <v>4305</v>
      </c>
      <c r="D1375" s="12" t="s">
        <v>117</v>
      </c>
      <c r="E1375" s="38">
        <v>200</v>
      </c>
      <c r="F1375" s="5" t="s">
        <v>4206</v>
      </c>
      <c r="G1375" s="67">
        <v>0.08</v>
      </c>
      <c r="H1375" s="73">
        <f t="shared" si="74"/>
        <v>16</v>
      </c>
      <c r="I1375" s="36"/>
    </row>
    <row r="1376" spans="1:9" s="13" customFormat="1" ht="12.75">
      <c r="A1376" s="11"/>
      <c r="B1376" s="10" t="s">
        <v>2285</v>
      </c>
      <c r="C1376" s="43" t="s">
        <v>4305</v>
      </c>
      <c r="D1376" s="12" t="s">
        <v>3472</v>
      </c>
      <c r="E1376" s="38">
        <v>1510</v>
      </c>
      <c r="F1376" s="5" t="s">
        <v>4206</v>
      </c>
      <c r="G1376" s="67">
        <v>0.03</v>
      </c>
      <c r="H1376" s="73">
        <f t="shared" si="74"/>
        <v>45.3</v>
      </c>
      <c r="I1376" s="36" t="s">
        <v>2286</v>
      </c>
    </row>
    <row r="1377" spans="1:9" s="13" customFormat="1" ht="12.75">
      <c r="A1377" s="11"/>
      <c r="B1377" s="10" t="s">
        <v>2293</v>
      </c>
      <c r="C1377" s="43" t="s">
        <v>4305</v>
      </c>
      <c r="D1377" s="12" t="s">
        <v>2294</v>
      </c>
      <c r="E1377" s="38">
        <v>430</v>
      </c>
      <c r="F1377" s="5" t="s">
        <v>4206</v>
      </c>
      <c r="G1377" s="67">
        <v>0.06</v>
      </c>
      <c r="H1377" s="73">
        <f t="shared" si="74"/>
        <v>25.8</v>
      </c>
      <c r="I1377" s="36"/>
    </row>
    <row r="1378" spans="1:9" s="13" customFormat="1" ht="12.75">
      <c r="A1378" s="11"/>
      <c r="B1378" s="10" t="s">
        <v>3356</v>
      </c>
      <c r="C1378" s="43" t="s">
        <v>4305</v>
      </c>
      <c r="D1378" s="12" t="s">
        <v>3355</v>
      </c>
      <c r="E1378" s="38">
        <v>200</v>
      </c>
      <c r="F1378" s="5" t="s">
        <v>4206</v>
      </c>
      <c r="G1378" s="67">
        <v>0.08</v>
      </c>
      <c r="H1378" s="73">
        <f t="shared" si="74"/>
        <v>16</v>
      </c>
      <c r="I1378" s="36"/>
    </row>
    <row r="1379" spans="1:9" s="13" customFormat="1" ht="13.5" customHeight="1">
      <c r="A1379" s="12"/>
      <c r="B1379" s="10" t="s">
        <v>712</v>
      </c>
      <c r="C1379" s="43" t="s">
        <v>4305</v>
      </c>
      <c r="D1379" s="12" t="s">
        <v>713</v>
      </c>
      <c r="E1379" s="38">
        <v>24</v>
      </c>
      <c r="F1379" s="5" t="s">
        <v>4206</v>
      </c>
      <c r="G1379" s="67">
        <v>0.1</v>
      </c>
      <c r="H1379" s="73">
        <f t="shared" si="74"/>
        <v>2.4000000000000004</v>
      </c>
      <c r="I1379" s="36"/>
    </row>
    <row r="1380" spans="1:9" s="13" customFormat="1" ht="12.75">
      <c r="A1380" s="12"/>
      <c r="B1380" s="10" t="s">
        <v>1941</v>
      </c>
      <c r="C1380" s="43" t="s">
        <v>4305</v>
      </c>
      <c r="D1380" s="12" t="s">
        <v>2996</v>
      </c>
      <c r="E1380" s="38">
        <v>46</v>
      </c>
      <c r="F1380" s="5" t="s">
        <v>4206</v>
      </c>
      <c r="G1380" s="67">
        <v>0.1</v>
      </c>
      <c r="H1380" s="73">
        <f t="shared" si="74"/>
        <v>4.6000000000000005</v>
      </c>
      <c r="I1380" s="36"/>
    </row>
    <row r="1381" spans="1:9" s="13" customFormat="1" ht="12.75">
      <c r="A1381" s="12" t="s">
        <v>3690</v>
      </c>
      <c r="B1381" s="10" t="s">
        <v>2995</v>
      </c>
      <c r="C1381" s="43" t="s">
        <v>4305</v>
      </c>
      <c r="D1381" s="12" t="s">
        <v>3689</v>
      </c>
      <c r="E1381" s="38">
        <v>92</v>
      </c>
      <c r="F1381" s="5" t="s">
        <v>4206</v>
      </c>
      <c r="G1381" s="67">
        <v>0.06</v>
      </c>
      <c r="H1381" s="73">
        <f t="shared" si="74"/>
        <v>5.52</v>
      </c>
      <c r="I1381" s="36"/>
    </row>
    <row r="1382" spans="1:9" s="13" customFormat="1" ht="12.75">
      <c r="A1382" s="11"/>
      <c r="B1382" s="10" t="s">
        <v>2910</v>
      </c>
      <c r="C1382" s="43" t="s">
        <v>4305</v>
      </c>
      <c r="D1382" s="12" t="s">
        <v>2909</v>
      </c>
      <c r="E1382" s="38">
        <v>150</v>
      </c>
      <c r="F1382" s="5" t="s">
        <v>4206</v>
      </c>
      <c r="G1382" s="67">
        <v>0.03</v>
      </c>
      <c r="H1382" s="73">
        <f t="shared" si="74"/>
        <v>4.5</v>
      </c>
      <c r="I1382" s="36"/>
    </row>
    <row r="1383" spans="1:9" s="13" customFormat="1" ht="12.75">
      <c r="A1383" s="11"/>
      <c r="B1383" s="10" t="s">
        <v>4105</v>
      </c>
      <c r="C1383" s="43" t="s">
        <v>4305</v>
      </c>
      <c r="D1383" s="12" t="s">
        <v>4106</v>
      </c>
      <c r="E1383" s="38">
        <v>100</v>
      </c>
      <c r="F1383" s="5" t="s">
        <v>4206</v>
      </c>
      <c r="G1383" s="67">
        <v>0.05</v>
      </c>
      <c r="H1383" s="73">
        <f>E1383*G1383</f>
        <v>5</v>
      </c>
      <c r="I1383" s="36"/>
    </row>
    <row r="1384" spans="1:9" s="13" customFormat="1" ht="12.75">
      <c r="A1384" s="11"/>
      <c r="B1384" s="10" t="s">
        <v>2535</v>
      </c>
      <c r="C1384" s="43" t="s">
        <v>4305</v>
      </c>
      <c r="D1384" s="12" t="s">
        <v>2534</v>
      </c>
      <c r="E1384" s="38">
        <v>1015</v>
      </c>
      <c r="F1384" s="5" t="s">
        <v>4206</v>
      </c>
      <c r="G1384" s="67">
        <v>0.03</v>
      </c>
      <c r="H1384" s="73">
        <f t="shared" si="74"/>
        <v>30.45</v>
      </c>
      <c r="I1384" s="36"/>
    </row>
    <row r="1385" spans="1:9" s="13" customFormat="1" ht="12.75">
      <c r="A1385" s="12" t="s">
        <v>1553</v>
      </c>
      <c r="B1385" s="10" t="s">
        <v>1552</v>
      </c>
      <c r="C1385" s="43" t="s">
        <v>4305</v>
      </c>
      <c r="D1385" s="12" t="s">
        <v>1169</v>
      </c>
      <c r="E1385" s="38">
        <v>25</v>
      </c>
      <c r="F1385" s="5" t="s">
        <v>4206</v>
      </c>
      <c r="G1385" s="67">
        <v>0.8</v>
      </c>
      <c r="H1385" s="73">
        <f t="shared" si="74"/>
        <v>20</v>
      </c>
      <c r="I1385" s="36"/>
    </row>
    <row r="1386" spans="1:9" s="13" customFormat="1" ht="12.75">
      <c r="A1386" s="12"/>
      <c r="B1386" s="10" t="s">
        <v>3403</v>
      </c>
      <c r="C1386" s="43" t="s">
        <v>4305</v>
      </c>
      <c r="D1386" s="12" t="s">
        <v>3402</v>
      </c>
      <c r="E1386" s="38">
        <v>67</v>
      </c>
      <c r="F1386" s="5" t="s">
        <v>4206</v>
      </c>
      <c r="G1386" s="67">
        <v>0.25</v>
      </c>
      <c r="H1386" s="73">
        <f t="shared" si="74"/>
        <v>16.75</v>
      </c>
      <c r="I1386" s="36"/>
    </row>
    <row r="1387" spans="1:9" s="13" customFormat="1" ht="12.75">
      <c r="A1387" s="12"/>
      <c r="B1387" s="10" t="s">
        <v>3853</v>
      </c>
      <c r="C1387" s="43" t="s">
        <v>4305</v>
      </c>
      <c r="D1387" s="12" t="s">
        <v>4488</v>
      </c>
      <c r="E1387" s="38">
        <v>156</v>
      </c>
      <c r="F1387" s="5" t="s">
        <v>4206</v>
      </c>
      <c r="G1387" s="67">
        <v>0.035</v>
      </c>
      <c r="H1387" s="73">
        <f t="shared" si="74"/>
        <v>5.460000000000001</v>
      </c>
      <c r="I1387" s="36"/>
    </row>
    <row r="1388" spans="1:9" s="13" customFormat="1" ht="12.75">
      <c r="A1388" s="12"/>
      <c r="B1388" s="10" t="s">
        <v>4484</v>
      </c>
      <c r="C1388" s="43" t="s">
        <v>4305</v>
      </c>
      <c r="D1388" s="12" t="s">
        <v>4485</v>
      </c>
      <c r="E1388" s="38">
        <v>123</v>
      </c>
      <c r="F1388" s="5" t="s">
        <v>4206</v>
      </c>
      <c r="G1388" s="67">
        <v>0.035</v>
      </c>
      <c r="H1388" s="73">
        <f t="shared" si="74"/>
        <v>4.305000000000001</v>
      </c>
      <c r="I1388" s="36"/>
    </row>
    <row r="1389" spans="1:9" s="13" customFormat="1" ht="12.75">
      <c r="A1389" s="12"/>
      <c r="B1389" s="10" t="s">
        <v>4375</v>
      </c>
      <c r="C1389" s="43" t="s">
        <v>4305</v>
      </c>
      <c r="D1389" s="12" t="s">
        <v>4374</v>
      </c>
      <c r="E1389" s="38">
        <v>58</v>
      </c>
      <c r="F1389" s="5" t="s">
        <v>4206</v>
      </c>
      <c r="G1389" s="67">
        <v>0.05</v>
      </c>
      <c r="H1389" s="73">
        <f t="shared" si="74"/>
        <v>2.9000000000000004</v>
      </c>
      <c r="I1389" s="36" t="s">
        <v>3256</v>
      </c>
    </row>
    <row r="1390" spans="1:9" s="13" customFormat="1" ht="12.75">
      <c r="A1390" s="12"/>
      <c r="B1390" s="10" t="s">
        <v>1496</v>
      </c>
      <c r="C1390" s="43" t="s">
        <v>4305</v>
      </c>
      <c r="D1390" s="12" t="s">
        <v>1497</v>
      </c>
      <c r="E1390" s="38">
        <v>158</v>
      </c>
      <c r="F1390" s="5" t="s">
        <v>4206</v>
      </c>
      <c r="G1390" s="67">
        <v>0.04</v>
      </c>
      <c r="H1390" s="73">
        <f t="shared" si="74"/>
        <v>6.32</v>
      </c>
      <c r="I1390" s="36"/>
    </row>
    <row r="1391" spans="1:9" s="13" customFormat="1" ht="12.75">
      <c r="A1391" s="12"/>
      <c r="B1391" s="10" t="s">
        <v>3914</v>
      </c>
      <c r="C1391" s="43" t="s">
        <v>4305</v>
      </c>
      <c r="D1391" s="12" t="s">
        <v>3913</v>
      </c>
      <c r="E1391" s="38">
        <v>600</v>
      </c>
      <c r="F1391" s="5" t="s">
        <v>4206</v>
      </c>
      <c r="G1391" s="67">
        <v>0.05</v>
      </c>
      <c r="H1391" s="73">
        <f t="shared" si="74"/>
        <v>30</v>
      </c>
      <c r="I1391" s="36"/>
    </row>
    <row r="1392" spans="1:9" s="13" customFormat="1" ht="12.75">
      <c r="A1392" s="12"/>
      <c r="B1392" s="10" t="s">
        <v>1894</v>
      </c>
      <c r="C1392" s="43" t="s">
        <v>4305</v>
      </c>
      <c r="D1392" s="12" t="s">
        <v>1893</v>
      </c>
      <c r="E1392" s="38">
        <v>41</v>
      </c>
      <c r="F1392" s="5" t="s">
        <v>4206</v>
      </c>
      <c r="G1392" s="67">
        <v>0.3</v>
      </c>
      <c r="H1392" s="73">
        <f t="shared" si="74"/>
        <v>12.299999999999999</v>
      </c>
      <c r="I1392" s="36"/>
    </row>
    <row r="1393" spans="1:9" s="13" customFormat="1" ht="12.75">
      <c r="A1393" s="12" t="s">
        <v>1555</v>
      </c>
      <c r="B1393" s="10" t="s">
        <v>1556</v>
      </c>
      <c r="C1393" s="43" t="s">
        <v>4305</v>
      </c>
      <c r="D1393" s="12" t="s">
        <v>1554</v>
      </c>
      <c r="E1393" s="38">
        <v>50</v>
      </c>
      <c r="F1393" s="5" t="s">
        <v>4206</v>
      </c>
      <c r="G1393" s="67">
        <v>0.6</v>
      </c>
      <c r="H1393" s="73">
        <f t="shared" si="74"/>
        <v>30</v>
      </c>
      <c r="I1393" s="36"/>
    </row>
    <row r="1394" spans="1:9" s="13" customFormat="1" ht="12.75">
      <c r="A1394" s="12"/>
      <c r="B1394" s="10" t="s">
        <v>1891</v>
      </c>
      <c r="C1394" s="43" t="s">
        <v>4305</v>
      </c>
      <c r="D1394" s="12" t="s">
        <v>1892</v>
      </c>
      <c r="E1394" s="38">
        <v>83</v>
      </c>
      <c r="F1394" s="5" t="s">
        <v>4206</v>
      </c>
      <c r="G1394" s="67">
        <v>0.2</v>
      </c>
      <c r="H1394" s="73">
        <f t="shared" si="74"/>
        <v>16.6</v>
      </c>
      <c r="I1394" s="36"/>
    </row>
    <row r="1395" spans="1:9" s="13" customFormat="1" ht="12.75">
      <c r="A1395" s="12" t="s">
        <v>1165</v>
      </c>
      <c r="B1395" s="10" t="s">
        <v>1164</v>
      </c>
      <c r="C1395" s="43" t="s">
        <v>4305</v>
      </c>
      <c r="D1395" s="12" t="s">
        <v>1163</v>
      </c>
      <c r="E1395" s="38">
        <v>87</v>
      </c>
      <c r="F1395" s="5" t="s">
        <v>4206</v>
      </c>
      <c r="G1395" s="67">
        <v>0.25</v>
      </c>
      <c r="H1395" s="73">
        <f aca="true" t="shared" si="75" ref="H1395:H1432">E1395*G1395</f>
        <v>21.75</v>
      </c>
      <c r="I1395" s="36"/>
    </row>
    <row r="1396" spans="1:9" s="13" customFormat="1" ht="12.75">
      <c r="A1396" s="11"/>
      <c r="B1396" s="10" t="s">
        <v>1162</v>
      </c>
      <c r="C1396" s="43" t="s">
        <v>4305</v>
      </c>
      <c r="D1396" s="12" t="s">
        <v>1161</v>
      </c>
      <c r="E1396" s="38">
        <v>6</v>
      </c>
      <c r="F1396" s="5" t="s">
        <v>4206</v>
      </c>
      <c r="G1396" s="67">
        <v>4</v>
      </c>
      <c r="H1396" s="73">
        <f t="shared" si="75"/>
        <v>24</v>
      </c>
      <c r="I1396" s="36"/>
    </row>
    <row r="1397" spans="1:9" s="13" customFormat="1" ht="12.75">
      <c r="A1397" s="12" t="s">
        <v>2373</v>
      </c>
      <c r="B1397" s="10" t="s">
        <v>2374</v>
      </c>
      <c r="C1397" s="43" t="s">
        <v>4305</v>
      </c>
      <c r="D1397" s="12" t="s">
        <v>2375</v>
      </c>
      <c r="E1397" s="38">
        <v>238</v>
      </c>
      <c r="F1397" s="5" t="s">
        <v>4206</v>
      </c>
      <c r="G1397" s="67">
        <v>0.1</v>
      </c>
      <c r="H1397" s="73">
        <f t="shared" si="75"/>
        <v>23.8</v>
      </c>
      <c r="I1397" s="36" t="s">
        <v>2376</v>
      </c>
    </row>
    <row r="1398" spans="1:9" s="13" customFormat="1" ht="12.75">
      <c r="A1398" s="12" t="s">
        <v>2371</v>
      </c>
      <c r="B1398" s="10" t="s">
        <v>2367</v>
      </c>
      <c r="C1398" s="43" t="s">
        <v>4305</v>
      </c>
      <c r="D1398" s="12" t="s">
        <v>1936</v>
      </c>
      <c r="E1398" s="38">
        <v>300</v>
      </c>
      <c r="F1398" s="5" t="s">
        <v>4206</v>
      </c>
      <c r="G1398" s="67">
        <v>0.12</v>
      </c>
      <c r="H1398" s="73">
        <f t="shared" si="75"/>
        <v>36</v>
      </c>
      <c r="I1398" s="36" t="s">
        <v>2372</v>
      </c>
    </row>
    <row r="1399" spans="1:9" s="13" customFormat="1" ht="12.75">
      <c r="A1399" s="12" t="s">
        <v>2378</v>
      </c>
      <c r="B1399" s="10" t="s">
        <v>2379</v>
      </c>
      <c r="C1399" s="43" t="s">
        <v>4305</v>
      </c>
      <c r="D1399" s="12" t="s">
        <v>2377</v>
      </c>
      <c r="E1399" s="38">
        <v>100</v>
      </c>
      <c r="F1399" s="5" t="s">
        <v>4206</v>
      </c>
      <c r="G1399" s="67">
        <v>0.21</v>
      </c>
      <c r="H1399" s="73">
        <f t="shared" si="75"/>
        <v>21</v>
      </c>
      <c r="I1399" s="36"/>
    </row>
    <row r="1400" spans="1:9" s="13" customFormat="1" ht="12.75">
      <c r="A1400" s="12" t="s">
        <v>2369</v>
      </c>
      <c r="B1400" s="10" t="s">
        <v>2370</v>
      </c>
      <c r="C1400" s="43" t="s">
        <v>4305</v>
      </c>
      <c r="D1400" s="12" t="s">
        <v>2368</v>
      </c>
      <c r="E1400" s="38">
        <v>170</v>
      </c>
      <c r="F1400" s="5" t="s">
        <v>4206</v>
      </c>
      <c r="G1400" s="67">
        <v>0.15</v>
      </c>
      <c r="H1400" s="73">
        <f t="shared" si="75"/>
        <v>25.5</v>
      </c>
      <c r="I1400" s="36"/>
    </row>
    <row r="1401" spans="1:9" s="13" customFormat="1" ht="12.75">
      <c r="A1401" s="12" t="s">
        <v>1932</v>
      </c>
      <c r="B1401" s="10" t="s">
        <v>1933</v>
      </c>
      <c r="C1401" s="43" t="s">
        <v>4305</v>
      </c>
      <c r="D1401" s="12" t="s">
        <v>1931</v>
      </c>
      <c r="E1401" s="38">
        <v>116</v>
      </c>
      <c r="F1401" s="5" t="s">
        <v>4206</v>
      </c>
      <c r="G1401" s="67">
        <v>0.35</v>
      </c>
      <c r="H1401" s="73">
        <f t="shared" si="75"/>
        <v>40.599999999999994</v>
      </c>
      <c r="I1401" s="36"/>
    </row>
    <row r="1402" spans="1:9" s="13" customFormat="1" ht="12.75">
      <c r="A1402" s="12" t="s">
        <v>2431</v>
      </c>
      <c r="B1402" s="10" t="s">
        <v>2430</v>
      </c>
      <c r="C1402" s="43" t="s">
        <v>4305</v>
      </c>
      <c r="D1402" s="12" t="s">
        <v>2429</v>
      </c>
      <c r="E1402" s="38">
        <v>100</v>
      </c>
      <c r="F1402" s="5" t="s">
        <v>4206</v>
      </c>
      <c r="G1402" s="67">
        <v>0.15</v>
      </c>
      <c r="H1402" s="73">
        <f t="shared" si="75"/>
        <v>15</v>
      </c>
      <c r="I1402" s="36"/>
    </row>
    <row r="1403" spans="1:9" s="13" customFormat="1" ht="12.75">
      <c r="A1403" s="12"/>
      <c r="B1403" s="10" t="s">
        <v>3246</v>
      </c>
      <c r="C1403" s="43" t="s">
        <v>4305</v>
      </c>
      <c r="D1403" s="12" t="s">
        <v>3245</v>
      </c>
      <c r="E1403" s="38">
        <v>4310</v>
      </c>
      <c r="F1403" s="5" t="s">
        <v>4206</v>
      </c>
      <c r="G1403" s="67">
        <v>0.08</v>
      </c>
      <c r="H1403" s="73">
        <f t="shared" si="75"/>
        <v>344.8</v>
      </c>
      <c r="I1403" s="36"/>
    </row>
    <row r="1404" spans="1:9" s="13" customFormat="1" ht="12.75">
      <c r="A1404" s="12"/>
      <c r="B1404" s="10" t="s">
        <v>3916</v>
      </c>
      <c r="C1404" s="43" t="s">
        <v>4305</v>
      </c>
      <c r="D1404" s="12" t="s">
        <v>3915</v>
      </c>
      <c r="E1404" s="38">
        <v>68</v>
      </c>
      <c r="F1404" s="5" t="s">
        <v>4206</v>
      </c>
      <c r="G1404" s="67">
        <v>0.035</v>
      </c>
      <c r="H1404" s="73">
        <f t="shared" si="75"/>
        <v>2.3800000000000003</v>
      </c>
      <c r="I1404" s="36"/>
    </row>
    <row r="1405" spans="1:9" s="13" customFormat="1" ht="12.75">
      <c r="A1405" s="12" t="s">
        <v>2480</v>
      </c>
      <c r="B1405" s="10" t="s">
        <v>2481</v>
      </c>
      <c r="C1405" s="43" t="s">
        <v>4305</v>
      </c>
      <c r="D1405" s="12" t="s">
        <v>2482</v>
      </c>
      <c r="E1405" s="38">
        <v>197</v>
      </c>
      <c r="F1405" s="5" t="s">
        <v>4206</v>
      </c>
      <c r="G1405" s="67">
        <v>0.08</v>
      </c>
      <c r="H1405" s="73">
        <f>E1405*G1405</f>
        <v>15.76</v>
      </c>
      <c r="I1405" s="36"/>
    </row>
    <row r="1406" spans="1:9" s="13" customFormat="1" ht="12.75">
      <c r="A1406" s="12" t="s">
        <v>2380</v>
      </c>
      <c r="B1406" s="10" t="s">
        <v>2093</v>
      </c>
      <c r="C1406" s="43" t="s">
        <v>4305</v>
      </c>
      <c r="D1406" s="12" t="s">
        <v>2094</v>
      </c>
      <c r="E1406" s="38">
        <v>1435</v>
      </c>
      <c r="F1406" s="5" t="s">
        <v>4206</v>
      </c>
      <c r="G1406" s="67">
        <v>0.1</v>
      </c>
      <c r="H1406" s="73">
        <f t="shared" si="75"/>
        <v>143.5</v>
      </c>
      <c r="I1406" s="36"/>
    </row>
    <row r="1407" spans="1:9" s="13" customFormat="1" ht="12.75">
      <c r="A1407" s="12"/>
      <c r="B1407" s="10" t="s">
        <v>3411</v>
      </c>
      <c r="C1407" s="43" t="s">
        <v>4305</v>
      </c>
      <c r="D1407" s="12" t="s">
        <v>2099</v>
      </c>
      <c r="E1407" s="38">
        <v>10000</v>
      </c>
      <c r="F1407" s="5" t="s">
        <v>4206</v>
      </c>
      <c r="G1407" s="67">
        <v>0.035</v>
      </c>
      <c r="H1407" s="73">
        <f t="shared" si="75"/>
        <v>350.00000000000006</v>
      </c>
      <c r="I1407" s="36" t="s">
        <v>2100</v>
      </c>
    </row>
    <row r="1408" spans="1:9" s="13" customFormat="1" ht="12.75">
      <c r="A1408" s="12"/>
      <c r="B1408" s="10" t="s">
        <v>3413</v>
      </c>
      <c r="C1408" s="43" t="s">
        <v>4305</v>
      </c>
      <c r="D1408" s="12" t="s">
        <v>3412</v>
      </c>
      <c r="E1408" s="38">
        <v>730</v>
      </c>
      <c r="F1408" s="5" t="s">
        <v>4206</v>
      </c>
      <c r="G1408" s="67">
        <v>0.03</v>
      </c>
      <c r="H1408" s="73">
        <f t="shared" si="75"/>
        <v>21.9</v>
      </c>
      <c r="I1408" s="36"/>
    </row>
    <row r="1409" spans="1:9" s="13" customFormat="1" ht="12.75">
      <c r="A1409" s="12"/>
      <c r="B1409" s="10" t="s">
        <v>3101</v>
      </c>
      <c r="C1409" s="43" t="s">
        <v>4305</v>
      </c>
      <c r="D1409" s="12" t="s">
        <v>2426</v>
      </c>
      <c r="E1409" s="38">
        <v>16</v>
      </c>
      <c r="F1409" s="5" t="s">
        <v>4206</v>
      </c>
      <c r="G1409" s="67">
        <v>1.4</v>
      </c>
      <c r="H1409" s="73">
        <f t="shared" si="75"/>
        <v>22.4</v>
      </c>
      <c r="I1409" s="36" t="s">
        <v>3660</v>
      </c>
    </row>
    <row r="1410" spans="1:9" s="13" customFormat="1" ht="12.75">
      <c r="A1410" s="12"/>
      <c r="B1410" s="10" t="s">
        <v>3103</v>
      </c>
      <c r="C1410" s="43" t="s">
        <v>4305</v>
      </c>
      <c r="D1410" s="12" t="s">
        <v>3102</v>
      </c>
      <c r="E1410" s="38">
        <v>68</v>
      </c>
      <c r="F1410" s="5" t="s">
        <v>4206</v>
      </c>
      <c r="G1410" s="67">
        <v>0.16</v>
      </c>
      <c r="H1410" s="73">
        <f t="shared" si="75"/>
        <v>10.88</v>
      </c>
      <c r="I1410" s="36"/>
    </row>
    <row r="1411" spans="1:9" s="13" customFormat="1" ht="12.75">
      <c r="A1411" s="11"/>
      <c r="B1411" s="10" t="s">
        <v>531</v>
      </c>
      <c r="C1411" s="43" t="s">
        <v>4305</v>
      </c>
      <c r="D1411" s="12" t="s">
        <v>2906</v>
      </c>
      <c r="E1411" s="38">
        <v>25</v>
      </c>
      <c r="F1411" s="5" t="s">
        <v>4206</v>
      </c>
      <c r="G1411" s="67">
        <v>1</v>
      </c>
      <c r="H1411" s="73">
        <f t="shared" si="75"/>
        <v>25</v>
      </c>
      <c r="I1411" s="36" t="s">
        <v>3256</v>
      </c>
    </row>
    <row r="1412" spans="1:9" s="13" customFormat="1" ht="12.75">
      <c r="A1412" s="11"/>
      <c r="B1412" s="10" t="s">
        <v>1404</v>
      </c>
      <c r="C1412" s="43" t="s">
        <v>4305</v>
      </c>
      <c r="D1412" s="12" t="s">
        <v>2906</v>
      </c>
      <c r="E1412" s="38">
        <v>25</v>
      </c>
      <c r="F1412" s="5" t="s">
        <v>4206</v>
      </c>
      <c r="G1412" s="67">
        <v>0.17</v>
      </c>
      <c r="H1412" s="73">
        <f t="shared" si="75"/>
        <v>4.25</v>
      </c>
      <c r="I1412" s="36"/>
    </row>
    <row r="1413" spans="1:9" s="13" customFormat="1" ht="12.75">
      <c r="A1413" s="11"/>
      <c r="B1413" s="10" t="s">
        <v>4641</v>
      </c>
      <c r="C1413" s="43" t="s">
        <v>4305</v>
      </c>
      <c r="D1413" s="12" t="s">
        <v>4640</v>
      </c>
      <c r="E1413" s="38">
        <v>40</v>
      </c>
      <c r="F1413" s="5" t="s">
        <v>4206</v>
      </c>
      <c r="G1413" s="67">
        <v>0.17</v>
      </c>
      <c r="H1413" s="73">
        <f t="shared" si="75"/>
        <v>6.800000000000001</v>
      </c>
      <c r="I1413" s="36"/>
    </row>
    <row r="1414" spans="1:9" s="13" customFormat="1" ht="12.75">
      <c r="A1414" s="11"/>
      <c r="B1414" s="10" t="s">
        <v>1405</v>
      </c>
      <c r="C1414" s="43" t="s">
        <v>4305</v>
      </c>
      <c r="D1414" s="12" t="s">
        <v>2898</v>
      </c>
      <c r="E1414" s="38">
        <v>12</v>
      </c>
      <c r="F1414" s="5" t="s">
        <v>4206</v>
      </c>
      <c r="G1414" s="67">
        <v>0.17</v>
      </c>
      <c r="H1414" s="73">
        <f t="shared" si="75"/>
        <v>2.04</v>
      </c>
      <c r="I1414" s="36"/>
    </row>
    <row r="1415" spans="1:9" s="13" customFormat="1" ht="12.75">
      <c r="A1415" s="12" t="s">
        <v>2128</v>
      </c>
      <c r="B1415" s="10" t="s">
        <v>4468</v>
      </c>
      <c r="C1415" s="43" t="s">
        <v>4305</v>
      </c>
      <c r="D1415" s="12" t="s">
        <v>2127</v>
      </c>
      <c r="E1415" s="38">
        <v>174</v>
      </c>
      <c r="F1415" s="5" t="s">
        <v>4206</v>
      </c>
      <c r="G1415" s="67">
        <v>0.2</v>
      </c>
      <c r="H1415" s="73">
        <f t="shared" si="75"/>
        <v>34.800000000000004</v>
      </c>
      <c r="I1415" s="36"/>
    </row>
    <row r="1416" spans="1:9" s="13" customFormat="1" ht="12.75">
      <c r="A1416" s="11" t="s">
        <v>1168</v>
      </c>
      <c r="B1416" s="10" t="s">
        <v>1167</v>
      </c>
      <c r="C1416" s="43" t="s">
        <v>4305</v>
      </c>
      <c r="D1416" s="12" t="s">
        <v>1166</v>
      </c>
      <c r="E1416" s="38">
        <v>70</v>
      </c>
      <c r="F1416" s="5" t="s">
        <v>4206</v>
      </c>
      <c r="G1416" s="67">
        <v>0.45</v>
      </c>
      <c r="H1416" s="73">
        <f t="shared" si="75"/>
        <v>31.5</v>
      </c>
      <c r="I1416" s="36"/>
    </row>
    <row r="1417" spans="1:9" s="13" customFormat="1" ht="12.75">
      <c r="A1417" s="11"/>
      <c r="B1417" s="10" t="s">
        <v>4469</v>
      </c>
      <c r="C1417" s="43" t="s">
        <v>4305</v>
      </c>
      <c r="D1417" s="12" t="s">
        <v>2998</v>
      </c>
      <c r="E1417" s="38">
        <v>300</v>
      </c>
      <c r="F1417" s="5" t="s">
        <v>4206</v>
      </c>
      <c r="G1417" s="67">
        <v>0.2</v>
      </c>
      <c r="H1417" s="73">
        <f t="shared" si="75"/>
        <v>60</v>
      </c>
      <c r="I1417" s="36"/>
    </row>
    <row r="1418" spans="1:9" s="13" customFormat="1" ht="12.75">
      <c r="A1418" s="11"/>
      <c r="B1418" s="10" t="s">
        <v>4261</v>
      </c>
      <c r="C1418" s="43" t="s">
        <v>4305</v>
      </c>
      <c r="D1418" s="12" t="s">
        <v>1904</v>
      </c>
      <c r="E1418" s="38">
        <v>800</v>
      </c>
      <c r="F1418" s="5" t="s">
        <v>4206</v>
      </c>
      <c r="G1418" s="67">
        <v>0.22</v>
      </c>
      <c r="H1418" s="73">
        <f t="shared" si="75"/>
        <v>176</v>
      </c>
      <c r="I1418" s="36"/>
    </row>
    <row r="1419" spans="1:9" s="13" customFormat="1" ht="12.75">
      <c r="A1419" s="11" t="s">
        <v>2341</v>
      </c>
      <c r="B1419" s="10" t="s">
        <v>4262</v>
      </c>
      <c r="C1419" s="43" t="s">
        <v>4305</v>
      </c>
      <c r="D1419" s="12" t="s">
        <v>2342</v>
      </c>
      <c r="E1419" s="38">
        <v>254</v>
      </c>
      <c r="F1419" s="5" t="s">
        <v>4206</v>
      </c>
      <c r="G1419" s="67">
        <v>0.25</v>
      </c>
      <c r="H1419" s="73">
        <f t="shared" si="75"/>
        <v>63.5</v>
      </c>
      <c r="I1419" s="36"/>
    </row>
    <row r="1420" spans="1:9" s="13" customFormat="1" ht="12.75">
      <c r="A1420" s="11"/>
      <c r="B1420" s="10" t="s">
        <v>4263</v>
      </c>
      <c r="C1420" s="43" t="s">
        <v>4305</v>
      </c>
      <c r="D1420" s="12" t="s">
        <v>2997</v>
      </c>
      <c r="E1420" s="38">
        <v>100</v>
      </c>
      <c r="F1420" s="5" t="s">
        <v>4206</v>
      </c>
      <c r="G1420" s="67">
        <v>0.25</v>
      </c>
      <c r="H1420" s="73">
        <f t="shared" si="75"/>
        <v>25</v>
      </c>
      <c r="I1420" s="36"/>
    </row>
    <row r="1421" spans="1:9" s="13" customFormat="1" ht="12.75">
      <c r="A1421" s="11"/>
      <c r="B1421" s="10" t="s">
        <v>4264</v>
      </c>
      <c r="C1421" s="43" t="s">
        <v>4305</v>
      </c>
      <c r="D1421" s="12" t="s">
        <v>938</v>
      </c>
      <c r="E1421" s="38">
        <v>156</v>
      </c>
      <c r="F1421" s="5" t="s">
        <v>4206</v>
      </c>
      <c r="G1421" s="67">
        <v>0.25</v>
      </c>
      <c r="H1421" s="73">
        <f t="shared" si="75"/>
        <v>39</v>
      </c>
      <c r="I1421" s="36"/>
    </row>
    <row r="1422" spans="1:9" s="13" customFormat="1" ht="12.75">
      <c r="A1422" s="11"/>
      <c r="B1422" s="10" t="s">
        <v>4379</v>
      </c>
      <c r="C1422" s="43" t="s">
        <v>4305</v>
      </c>
      <c r="D1422" s="12" t="s">
        <v>4378</v>
      </c>
      <c r="E1422" s="38">
        <v>36</v>
      </c>
      <c r="F1422" s="5" t="s">
        <v>4206</v>
      </c>
      <c r="G1422" s="67">
        <v>0.045</v>
      </c>
      <c r="H1422" s="73">
        <f t="shared" si="75"/>
        <v>1.6199999999999999</v>
      </c>
      <c r="I1422" s="36"/>
    </row>
    <row r="1423" spans="1:9" s="13" customFormat="1" ht="12.75">
      <c r="A1423" s="11"/>
      <c r="B1423" s="10" t="s">
        <v>722</v>
      </c>
      <c r="C1423" s="43" t="s">
        <v>4305</v>
      </c>
      <c r="D1423" s="12" t="s">
        <v>721</v>
      </c>
      <c r="E1423" s="38">
        <v>200</v>
      </c>
      <c r="F1423" s="5" t="s">
        <v>4206</v>
      </c>
      <c r="G1423" s="67">
        <v>0.03</v>
      </c>
      <c r="H1423" s="73">
        <f t="shared" si="75"/>
        <v>6</v>
      </c>
      <c r="I1423" s="36"/>
    </row>
    <row r="1424" spans="1:9" s="13" customFormat="1" ht="12.75">
      <c r="A1424" s="11"/>
      <c r="B1424" s="10" t="s">
        <v>2777</v>
      </c>
      <c r="C1424" s="43" t="s">
        <v>4305</v>
      </c>
      <c r="D1424" s="12" t="s">
        <v>2776</v>
      </c>
      <c r="E1424" s="38">
        <v>330</v>
      </c>
      <c r="F1424" s="5" t="s">
        <v>4206</v>
      </c>
      <c r="G1424" s="67">
        <v>0.035</v>
      </c>
      <c r="H1424" s="73">
        <f t="shared" si="75"/>
        <v>11.55</v>
      </c>
      <c r="I1424" s="36"/>
    </row>
    <row r="1425" spans="1:9" s="13" customFormat="1" ht="12.75">
      <c r="A1425" s="11"/>
      <c r="B1425" s="10" t="s">
        <v>3710</v>
      </c>
      <c r="C1425" s="43" t="s">
        <v>4305</v>
      </c>
      <c r="D1425" s="12" t="s">
        <v>3711</v>
      </c>
      <c r="E1425" s="38">
        <v>730</v>
      </c>
      <c r="F1425" s="5" t="s">
        <v>4206</v>
      </c>
      <c r="G1425" s="67">
        <v>0.035</v>
      </c>
      <c r="H1425" s="73">
        <f t="shared" si="75"/>
        <v>25.55</v>
      </c>
      <c r="I1425" s="36"/>
    </row>
    <row r="1426" spans="1:9" s="13" customFormat="1" ht="12.75">
      <c r="A1426" s="12"/>
      <c r="B1426" s="10" t="s">
        <v>1809</v>
      </c>
      <c r="C1426" s="43" t="s">
        <v>4305</v>
      </c>
      <c r="D1426" s="12" t="s">
        <v>171</v>
      </c>
      <c r="E1426" s="38">
        <v>275</v>
      </c>
      <c r="F1426" s="5" t="s">
        <v>4206</v>
      </c>
      <c r="G1426" s="67">
        <v>0.04</v>
      </c>
      <c r="H1426" s="73">
        <f t="shared" si="75"/>
        <v>11</v>
      </c>
      <c r="I1426" s="36"/>
    </row>
    <row r="1427" spans="1:9" s="13" customFormat="1" ht="12.75">
      <c r="A1427" s="11"/>
      <c r="B1427" s="10" t="s">
        <v>2642</v>
      </c>
      <c r="C1427" s="43" t="s">
        <v>4305</v>
      </c>
      <c r="D1427" s="12" t="s">
        <v>2641</v>
      </c>
      <c r="E1427" s="38">
        <v>73</v>
      </c>
      <c r="F1427" s="5" t="s">
        <v>4206</v>
      </c>
      <c r="G1427" s="67">
        <v>0.03</v>
      </c>
      <c r="H1427" s="73">
        <f t="shared" si="75"/>
        <v>2.19</v>
      </c>
      <c r="I1427" s="36"/>
    </row>
    <row r="1428" spans="1:9" s="13" customFormat="1" ht="12.75">
      <c r="A1428" s="11"/>
      <c r="B1428" s="10" t="s">
        <v>391</v>
      </c>
      <c r="C1428" s="43" t="s">
        <v>4305</v>
      </c>
      <c r="D1428" s="12" t="s">
        <v>390</v>
      </c>
      <c r="E1428" s="38">
        <v>70</v>
      </c>
      <c r="F1428" s="5" t="s">
        <v>4206</v>
      </c>
      <c r="G1428" s="67">
        <v>0.045</v>
      </c>
      <c r="H1428" s="73">
        <f t="shared" si="75"/>
        <v>3.15</v>
      </c>
      <c r="I1428" s="36"/>
    </row>
    <row r="1429" spans="1:9" s="13" customFormat="1" ht="12.75">
      <c r="A1429" s="11"/>
      <c r="B1429" s="10" t="s">
        <v>2508</v>
      </c>
      <c r="C1429" s="43" t="s">
        <v>4305</v>
      </c>
      <c r="D1429" s="12" t="s">
        <v>2509</v>
      </c>
      <c r="E1429" s="38">
        <v>70</v>
      </c>
      <c r="F1429" s="5" t="s">
        <v>4206</v>
      </c>
      <c r="G1429" s="67">
        <v>0.05</v>
      </c>
      <c r="H1429" s="73">
        <f t="shared" si="75"/>
        <v>3.5</v>
      </c>
      <c r="I1429" s="36"/>
    </row>
    <row r="1430" spans="1:9" s="13" customFormat="1" ht="12.75">
      <c r="A1430" s="11"/>
      <c r="B1430" s="10" t="s">
        <v>174</v>
      </c>
      <c r="C1430" s="43" t="s">
        <v>4305</v>
      </c>
      <c r="D1430" s="12" t="s">
        <v>175</v>
      </c>
      <c r="E1430" s="38">
        <v>180</v>
      </c>
      <c r="F1430" s="5" t="s">
        <v>4206</v>
      </c>
      <c r="G1430" s="67">
        <v>0.05</v>
      </c>
      <c r="H1430" s="73">
        <f t="shared" si="75"/>
        <v>9</v>
      </c>
      <c r="I1430" s="36"/>
    </row>
    <row r="1431" spans="1:9" s="13" customFormat="1" ht="12.75">
      <c r="A1431" s="11"/>
      <c r="B1431" s="10" t="s">
        <v>3490</v>
      </c>
      <c r="C1431" s="43" t="s">
        <v>4305</v>
      </c>
      <c r="D1431" s="12" t="s">
        <v>3489</v>
      </c>
      <c r="E1431" s="38">
        <v>770</v>
      </c>
      <c r="F1431" s="5" t="s">
        <v>4206</v>
      </c>
      <c r="G1431" s="67">
        <v>0.035</v>
      </c>
      <c r="H1431" s="73">
        <f t="shared" si="75"/>
        <v>26.950000000000003</v>
      </c>
      <c r="I1431" s="36"/>
    </row>
    <row r="1432" spans="1:9" s="13" customFormat="1" ht="12.75">
      <c r="A1432" s="11"/>
      <c r="B1432" s="10" t="s">
        <v>2396</v>
      </c>
      <c r="C1432" s="43" t="s">
        <v>4305</v>
      </c>
      <c r="D1432" s="12" t="s">
        <v>2395</v>
      </c>
      <c r="E1432" s="38">
        <v>178</v>
      </c>
      <c r="F1432" s="5" t="s">
        <v>4206</v>
      </c>
      <c r="G1432" s="67">
        <v>0.05</v>
      </c>
      <c r="H1432" s="73">
        <f t="shared" si="75"/>
        <v>8.9</v>
      </c>
      <c r="I1432" s="36"/>
    </row>
    <row r="1433" spans="1:9" s="13" customFormat="1" ht="12.75">
      <c r="A1433" s="11"/>
      <c r="B1433" s="10" t="s">
        <v>3728</v>
      </c>
      <c r="C1433" s="43" t="s">
        <v>4305</v>
      </c>
      <c r="D1433" s="12" t="s">
        <v>4845</v>
      </c>
      <c r="E1433" s="38">
        <v>25</v>
      </c>
      <c r="F1433" s="5" t="s">
        <v>4206</v>
      </c>
      <c r="G1433" s="67">
        <v>0.04</v>
      </c>
      <c r="H1433" s="73">
        <f aca="true" t="shared" si="76" ref="H1433:H1439">E1433*G1433</f>
        <v>1</v>
      </c>
      <c r="I1433" s="36"/>
    </row>
    <row r="1434" spans="1:9" s="13" customFormat="1" ht="12.75">
      <c r="A1434" s="11"/>
      <c r="B1434" s="10" t="s">
        <v>4643</v>
      </c>
      <c r="C1434" s="43" t="s">
        <v>4305</v>
      </c>
      <c r="D1434" s="12" t="s">
        <v>4642</v>
      </c>
      <c r="E1434" s="38">
        <v>42</v>
      </c>
      <c r="F1434" s="5" t="s">
        <v>4206</v>
      </c>
      <c r="G1434" s="67">
        <v>0.04</v>
      </c>
      <c r="H1434" s="73">
        <f>E1434*G1434</f>
        <v>1.68</v>
      </c>
      <c r="I1434" s="36"/>
    </row>
    <row r="1435" spans="1:9" s="13" customFormat="1" ht="12.75">
      <c r="A1435" s="11"/>
      <c r="B1435" s="10" t="s">
        <v>878</v>
      </c>
      <c r="C1435" s="43" t="s">
        <v>4305</v>
      </c>
      <c r="D1435" s="12" t="s">
        <v>2101</v>
      </c>
      <c r="E1435" s="38">
        <v>900</v>
      </c>
      <c r="F1435" s="5" t="s">
        <v>4206</v>
      </c>
      <c r="G1435" s="67">
        <v>0.03</v>
      </c>
      <c r="H1435" s="73">
        <f t="shared" si="76"/>
        <v>27</v>
      </c>
      <c r="I1435" s="36" t="s">
        <v>720</v>
      </c>
    </row>
    <row r="1436" spans="1:9" s="13" customFormat="1" ht="12.75">
      <c r="A1436" s="11"/>
      <c r="B1436" s="10" t="s">
        <v>3108</v>
      </c>
      <c r="C1436" s="43" t="s">
        <v>4305</v>
      </c>
      <c r="D1436" s="12" t="s">
        <v>3107</v>
      </c>
      <c r="E1436" s="38">
        <v>400</v>
      </c>
      <c r="F1436" s="5" t="s">
        <v>4206</v>
      </c>
      <c r="G1436" s="67">
        <v>0.035</v>
      </c>
      <c r="H1436" s="73">
        <f t="shared" si="76"/>
        <v>14.000000000000002</v>
      </c>
      <c r="I1436" s="36"/>
    </row>
    <row r="1437" spans="1:9" s="13" customFormat="1" ht="12.75">
      <c r="A1437" s="11"/>
      <c r="B1437" s="10" t="s">
        <v>2655</v>
      </c>
      <c r="C1437" s="43" t="s">
        <v>4305</v>
      </c>
      <c r="D1437" s="12" t="s">
        <v>62</v>
      </c>
      <c r="E1437" s="38">
        <v>45</v>
      </c>
      <c r="F1437" s="5" t="s">
        <v>4206</v>
      </c>
      <c r="G1437" s="67">
        <v>0.04</v>
      </c>
      <c r="H1437" s="73">
        <f t="shared" si="76"/>
        <v>1.8</v>
      </c>
      <c r="I1437" s="36" t="s">
        <v>3256</v>
      </c>
    </row>
    <row r="1438" spans="1:9" s="13" customFormat="1" ht="12.75">
      <c r="A1438" s="11"/>
      <c r="B1438" s="10" t="s">
        <v>1060</v>
      </c>
      <c r="C1438" s="43" t="s">
        <v>4305</v>
      </c>
      <c r="D1438" s="12" t="s">
        <v>1059</v>
      </c>
      <c r="E1438" s="38">
        <v>695</v>
      </c>
      <c r="F1438" s="5" t="s">
        <v>4206</v>
      </c>
      <c r="G1438" s="67">
        <v>0.04</v>
      </c>
      <c r="H1438" s="73">
        <f t="shared" si="76"/>
        <v>27.8</v>
      </c>
      <c r="I1438" s="36" t="s">
        <v>1058</v>
      </c>
    </row>
    <row r="1439" spans="1:9" s="13" customFormat="1" ht="12.75">
      <c r="A1439" s="11"/>
      <c r="B1439" s="10" t="s">
        <v>1026</v>
      </c>
      <c r="C1439" s="43" t="s">
        <v>4305</v>
      </c>
      <c r="D1439" s="12" t="s">
        <v>1888</v>
      </c>
      <c r="E1439" s="38">
        <v>19</v>
      </c>
      <c r="F1439" s="5" t="s">
        <v>4206</v>
      </c>
      <c r="G1439" s="67">
        <v>0.05</v>
      </c>
      <c r="H1439" s="73">
        <f t="shared" si="76"/>
        <v>0.9500000000000001</v>
      </c>
      <c r="I1439" s="36"/>
    </row>
    <row r="1440" spans="1:9" s="13" customFormat="1" ht="12.75">
      <c r="A1440" s="11"/>
      <c r="B1440" s="10" t="s">
        <v>1057</v>
      </c>
      <c r="C1440" s="43" t="s">
        <v>4305</v>
      </c>
      <c r="D1440" s="12" t="s">
        <v>1056</v>
      </c>
      <c r="E1440" s="38">
        <v>105</v>
      </c>
      <c r="F1440" s="5" t="s">
        <v>4206</v>
      </c>
      <c r="G1440" s="67">
        <v>0.035</v>
      </c>
      <c r="H1440" s="73">
        <f aca="true" t="shared" si="77" ref="H1440:H1467">E1440*G1440</f>
        <v>3.6750000000000003</v>
      </c>
      <c r="I1440" s="36" t="s">
        <v>1058</v>
      </c>
    </row>
    <row r="1441" spans="1:9" s="13" customFormat="1" ht="12.75">
      <c r="A1441" s="11"/>
      <c r="B1441" s="10" t="s">
        <v>3115</v>
      </c>
      <c r="C1441" s="43" t="s">
        <v>4305</v>
      </c>
      <c r="D1441" s="12" t="s">
        <v>3114</v>
      </c>
      <c r="E1441" s="38">
        <v>100</v>
      </c>
      <c r="F1441" s="5" t="s">
        <v>4206</v>
      </c>
      <c r="G1441" s="67">
        <v>0.05</v>
      </c>
      <c r="H1441" s="73">
        <f t="shared" si="77"/>
        <v>5</v>
      </c>
      <c r="I1441" s="36"/>
    </row>
    <row r="1442" spans="1:9" s="13" customFormat="1" ht="12.75">
      <c r="A1442" s="11"/>
      <c r="B1442" s="10" t="s">
        <v>2657</v>
      </c>
      <c r="C1442" s="43" t="s">
        <v>4305</v>
      </c>
      <c r="D1442" s="12" t="s">
        <v>2656</v>
      </c>
      <c r="E1442" s="38">
        <v>1100</v>
      </c>
      <c r="F1442" s="5" t="s">
        <v>4206</v>
      </c>
      <c r="G1442" s="67">
        <v>0.03</v>
      </c>
      <c r="H1442" s="73">
        <f t="shared" si="77"/>
        <v>33</v>
      </c>
      <c r="I1442" s="36"/>
    </row>
    <row r="1443" spans="1:9" s="13" customFormat="1" ht="12.75">
      <c r="A1443" s="11"/>
      <c r="B1443" s="10" t="s">
        <v>2394</v>
      </c>
      <c r="C1443" s="43" t="s">
        <v>4305</v>
      </c>
      <c r="D1443" s="12" t="s">
        <v>4713</v>
      </c>
      <c r="E1443" s="38">
        <v>89</v>
      </c>
      <c r="F1443" s="5" t="s">
        <v>4206</v>
      </c>
      <c r="G1443" s="67">
        <v>0.05</v>
      </c>
      <c r="H1443" s="73">
        <f t="shared" si="77"/>
        <v>4.45</v>
      </c>
      <c r="I1443" s="36"/>
    </row>
    <row r="1444" spans="1:9" s="13" customFormat="1" ht="12.75">
      <c r="A1444" s="11"/>
      <c r="B1444" s="10" t="s">
        <v>1824</v>
      </c>
      <c r="C1444" s="43" t="s">
        <v>4305</v>
      </c>
      <c r="D1444" s="12" t="s">
        <v>1806</v>
      </c>
      <c r="E1444" s="38">
        <v>166</v>
      </c>
      <c r="F1444" s="5" t="s">
        <v>4206</v>
      </c>
      <c r="G1444" s="67">
        <v>0.063</v>
      </c>
      <c r="H1444" s="73">
        <f t="shared" si="77"/>
        <v>10.458</v>
      </c>
      <c r="I1444" s="36" t="s">
        <v>1825</v>
      </c>
    </row>
    <row r="1445" spans="1:9" s="13" customFormat="1" ht="12.75">
      <c r="A1445" s="11"/>
      <c r="B1445" s="10" t="s">
        <v>1810</v>
      </c>
      <c r="C1445" s="43" t="s">
        <v>4305</v>
      </c>
      <c r="D1445" s="12" t="s">
        <v>1811</v>
      </c>
      <c r="E1445" s="38">
        <v>119</v>
      </c>
      <c r="F1445" s="5" t="s">
        <v>4206</v>
      </c>
      <c r="G1445" s="67">
        <v>0.063</v>
      </c>
      <c r="H1445" s="73">
        <f t="shared" si="77"/>
        <v>7.497</v>
      </c>
      <c r="I1445" s="36" t="s">
        <v>483</v>
      </c>
    </row>
    <row r="1446" spans="1:9" s="13" customFormat="1" ht="12.75">
      <c r="A1446" s="11"/>
      <c r="B1446" s="10" t="s">
        <v>3468</v>
      </c>
      <c r="C1446" s="43" t="s">
        <v>4305</v>
      </c>
      <c r="D1446" s="12" t="s">
        <v>392</v>
      </c>
      <c r="E1446" s="38">
        <v>145</v>
      </c>
      <c r="F1446" s="5" t="s">
        <v>4206</v>
      </c>
      <c r="G1446" s="67">
        <v>0.03</v>
      </c>
      <c r="H1446" s="73">
        <f t="shared" si="77"/>
        <v>4.35</v>
      </c>
      <c r="I1446" s="36"/>
    </row>
    <row r="1447" spans="1:9" s="13" customFormat="1" ht="12.75">
      <c r="A1447" s="12"/>
      <c r="B1447" s="10" t="s">
        <v>3759</v>
      </c>
      <c r="C1447" s="43" t="s">
        <v>4305</v>
      </c>
      <c r="D1447" s="12" t="s">
        <v>2028</v>
      </c>
      <c r="E1447" s="38">
        <v>40</v>
      </c>
      <c r="F1447" s="5" t="s">
        <v>4206</v>
      </c>
      <c r="G1447" s="67">
        <v>0.05</v>
      </c>
      <c r="H1447" s="73">
        <f t="shared" si="77"/>
        <v>2</v>
      </c>
      <c r="I1447" s="36"/>
    </row>
    <row r="1448" spans="1:9" s="13" customFormat="1" ht="12.75">
      <c r="A1448" s="11"/>
      <c r="B1448" s="10" t="s">
        <v>2543</v>
      </c>
      <c r="C1448" s="43" t="s">
        <v>4305</v>
      </c>
      <c r="D1448" s="12" t="s">
        <v>2542</v>
      </c>
      <c r="E1448" s="38">
        <v>109</v>
      </c>
      <c r="F1448" s="5" t="s">
        <v>4206</v>
      </c>
      <c r="G1448" s="67">
        <v>0.05</v>
      </c>
      <c r="H1448" s="73">
        <f t="shared" si="77"/>
        <v>5.45</v>
      </c>
      <c r="I1448" s="36"/>
    </row>
    <row r="1449" spans="1:9" s="13" customFormat="1" ht="12.75">
      <c r="A1449" s="11"/>
      <c r="B1449" s="10" t="s">
        <v>1855</v>
      </c>
      <c r="C1449" s="43" t="s">
        <v>4305</v>
      </c>
      <c r="D1449" s="12" t="s">
        <v>1854</v>
      </c>
      <c r="E1449" s="38">
        <v>910</v>
      </c>
      <c r="F1449" s="5" t="s">
        <v>4206</v>
      </c>
      <c r="G1449" s="67">
        <v>0.05</v>
      </c>
      <c r="H1449" s="73">
        <f t="shared" si="77"/>
        <v>45.5</v>
      </c>
      <c r="I1449" s="36" t="s">
        <v>2899</v>
      </c>
    </row>
    <row r="1450" spans="1:9" s="13" customFormat="1" ht="12.75">
      <c r="A1450" s="11"/>
      <c r="B1450" s="10" t="s">
        <v>4487</v>
      </c>
      <c r="C1450" s="43" t="s">
        <v>4305</v>
      </c>
      <c r="D1450" s="12" t="s">
        <v>4486</v>
      </c>
      <c r="E1450" s="38">
        <v>100</v>
      </c>
      <c r="F1450" s="5" t="s">
        <v>4206</v>
      </c>
      <c r="G1450" s="67">
        <v>0.04</v>
      </c>
      <c r="H1450" s="73">
        <f t="shared" si="77"/>
        <v>4</v>
      </c>
      <c r="I1450" s="36"/>
    </row>
    <row r="1451" spans="1:9" s="13" customFormat="1" ht="12.75">
      <c r="A1451" s="11"/>
      <c r="B1451" s="10" t="s">
        <v>4268</v>
      </c>
      <c r="C1451" s="43" t="s">
        <v>4305</v>
      </c>
      <c r="D1451" s="12" t="s">
        <v>4267</v>
      </c>
      <c r="E1451" s="38">
        <v>50</v>
      </c>
      <c r="F1451" s="5" t="s">
        <v>4206</v>
      </c>
      <c r="G1451" s="67">
        <v>0.06</v>
      </c>
      <c r="H1451" s="73">
        <f t="shared" si="77"/>
        <v>3</v>
      </c>
      <c r="I1451" s="36"/>
    </row>
    <row r="1452" spans="1:9" s="13" customFormat="1" ht="12.75">
      <c r="A1452" s="11"/>
      <c r="B1452" s="10" t="s">
        <v>1159</v>
      </c>
      <c r="C1452" s="43" t="s">
        <v>4305</v>
      </c>
      <c r="D1452" s="12" t="s">
        <v>1498</v>
      </c>
      <c r="E1452" s="38">
        <v>205</v>
      </c>
      <c r="F1452" s="5" t="s">
        <v>4206</v>
      </c>
      <c r="G1452" s="67">
        <v>0.04</v>
      </c>
      <c r="H1452" s="73">
        <f t="shared" si="77"/>
        <v>8.2</v>
      </c>
      <c r="I1452" s="36"/>
    </row>
    <row r="1453" spans="1:9" s="13" customFormat="1" ht="12.75">
      <c r="A1453" s="11"/>
      <c r="B1453" s="10" t="s">
        <v>3310</v>
      </c>
      <c r="C1453" s="43" t="s">
        <v>4305</v>
      </c>
      <c r="D1453" s="12" t="s">
        <v>3309</v>
      </c>
      <c r="E1453" s="38">
        <v>575</v>
      </c>
      <c r="F1453" s="5" t="s">
        <v>4206</v>
      </c>
      <c r="G1453" s="67">
        <v>0.05</v>
      </c>
      <c r="H1453" s="73">
        <f t="shared" si="77"/>
        <v>28.75</v>
      </c>
      <c r="I1453" s="36"/>
    </row>
    <row r="1454" spans="1:9" s="13" customFormat="1" ht="12.75">
      <c r="A1454" s="11"/>
      <c r="B1454" s="10" t="s">
        <v>1799</v>
      </c>
      <c r="C1454" s="43" t="s">
        <v>4305</v>
      </c>
      <c r="D1454" s="12" t="s">
        <v>1798</v>
      </c>
      <c r="E1454" s="38">
        <v>97</v>
      </c>
      <c r="F1454" s="5" t="s">
        <v>4206</v>
      </c>
      <c r="G1454" s="67">
        <v>0.08</v>
      </c>
      <c r="H1454" s="73">
        <f t="shared" si="77"/>
        <v>7.76</v>
      </c>
      <c r="I1454" s="36"/>
    </row>
    <row r="1455" spans="1:9" s="13" customFormat="1" ht="12.75">
      <c r="A1455" s="11"/>
      <c r="B1455" s="10" t="s">
        <v>680</v>
      </c>
      <c r="C1455" s="43" t="s">
        <v>4305</v>
      </c>
      <c r="D1455" s="12" t="s">
        <v>3159</v>
      </c>
      <c r="E1455" s="38">
        <v>69</v>
      </c>
      <c r="F1455" s="5" t="s">
        <v>4206</v>
      </c>
      <c r="G1455" s="67">
        <v>0.18</v>
      </c>
      <c r="H1455" s="73">
        <f t="shared" si="77"/>
        <v>12.42</v>
      </c>
      <c r="I1455" s="36"/>
    </row>
    <row r="1456" spans="1:9" s="13" customFormat="1" ht="12.75">
      <c r="A1456" s="11"/>
      <c r="B1456" s="10" t="s">
        <v>1401</v>
      </c>
      <c r="C1456" s="43" t="s">
        <v>4305</v>
      </c>
      <c r="D1456" s="12" t="s">
        <v>1400</v>
      </c>
      <c r="E1456" s="38">
        <v>87</v>
      </c>
      <c r="F1456" s="5" t="s">
        <v>4206</v>
      </c>
      <c r="G1456" s="67">
        <v>0.05</v>
      </c>
      <c r="H1456" s="73">
        <f t="shared" si="77"/>
        <v>4.3500000000000005</v>
      </c>
      <c r="I1456" s="36"/>
    </row>
    <row r="1457" spans="1:9" s="13" customFormat="1" ht="12.75">
      <c r="A1457" s="11"/>
      <c r="B1457" s="10" t="s">
        <v>4494</v>
      </c>
      <c r="C1457" s="43" t="s">
        <v>4305</v>
      </c>
      <c r="D1457" s="12" t="s">
        <v>4493</v>
      </c>
      <c r="E1457" s="38">
        <v>92</v>
      </c>
      <c r="F1457" s="5" t="s">
        <v>4206</v>
      </c>
      <c r="G1457" s="67">
        <v>0.08</v>
      </c>
      <c r="H1457" s="73">
        <f t="shared" si="77"/>
        <v>7.36</v>
      </c>
      <c r="I1457" s="36"/>
    </row>
    <row r="1458" spans="1:9" s="13" customFormat="1" ht="12.75">
      <c r="A1458" s="11"/>
      <c r="B1458" s="10" t="s">
        <v>450</v>
      </c>
      <c r="C1458" s="43" t="s">
        <v>4305</v>
      </c>
      <c r="D1458" s="12" t="s">
        <v>449</v>
      </c>
      <c r="E1458" s="38">
        <v>23</v>
      </c>
      <c r="F1458" s="5" t="s">
        <v>4206</v>
      </c>
      <c r="G1458" s="67">
        <v>0.7</v>
      </c>
      <c r="H1458" s="73">
        <f t="shared" si="77"/>
        <v>16.099999999999998</v>
      </c>
      <c r="I1458" s="36"/>
    </row>
    <row r="1459" spans="1:9" s="13" customFormat="1" ht="12.75">
      <c r="A1459" s="11"/>
      <c r="B1459" s="10" t="s">
        <v>1403</v>
      </c>
      <c r="C1459" s="43" t="s">
        <v>4305</v>
      </c>
      <c r="D1459" s="12" t="s">
        <v>1402</v>
      </c>
      <c r="E1459" s="38">
        <v>175</v>
      </c>
      <c r="F1459" s="5" t="s">
        <v>4206</v>
      </c>
      <c r="G1459" s="67">
        <v>0.12</v>
      </c>
      <c r="H1459" s="73">
        <f t="shared" si="77"/>
        <v>21</v>
      </c>
      <c r="I1459" s="36"/>
    </row>
    <row r="1460" spans="1:9" s="13" customFormat="1" ht="12.75">
      <c r="A1460" s="11"/>
      <c r="B1460" s="10" t="s">
        <v>3688</v>
      </c>
      <c r="C1460" s="43" t="s">
        <v>4305</v>
      </c>
      <c r="D1460" s="12" t="s">
        <v>3687</v>
      </c>
      <c r="E1460" s="38">
        <v>10</v>
      </c>
      <c r="F1460" s="5" t="s">
        <v>4206</v>
      </c>
      <c r="G1460" s="67">
        <v>0.5</v>
      </c>
      <c r="H1460" s="73">
        <f t="shared" si="77"/>
        <v>5</v>
      </c>
      <c r="I1460" s="36"/>
    </row>
    <row r="1461" spans="1:9" s="13" customFormat="1" ht="12.75">
      <c r="A1461" s="11"/>
      <c r="B1461" s="10" t="s">
        <v>4266</v>
      </c>
      <c r="C1461" s="43" t="s">
        <v>4305</v>
      </c>
      <c r="D1461" s="12" t="s">
        <v>4265</v>
      </c>
      <c r="E1461" s="38">
        <v>80</v>
      </c>
      <c r="F1461" s="5" t="s">
        <v>4206</v>
      </c>
      <c r="G1461" s="67">
        <v>0.065</v>
      </c>
      <c r="H1461" s="73">
        <f t="shared" si="77"/>
        <v>5.2</v>
      </c>
      <c r="I1461" s="36"/>
    </row>
    <row r="1462" spans="1:9" s="13" customFormat="1" ht="12.75">
      <c r="A1462" s="11"/>
      <c r="B1462" s="10" t="s">
        <v>3113</v>
      </c>
      <c r="C1462" s="43" t="s">
        <v>4305</v>
      </c>
      <c r="D1462" s="12" t="s">
        <v>3112</v>
      </c>
      <c r="E1462" s="38">
        <v>35</v>
      </c>
      <c r="F1462" s="5" t="s">
        <v>4206</v>
      </c>
      <c r="G1462" s="67">
        <v>0.06</v>
      </c>
      <c r="H1462" s="73">
        <f t="shared" si="77"/>
        <v>2.1</v>
      </c>
      <c r="I1462" s="36"/>
    </row>
    <row r="1463" spans="1:9" s="13" customFormat="1" ht="12.75">
      <c r="A1463" s="11"/>
      <c r="B1463" s="10" t="s">
        <v>2512</v>
      </c>
      <c r="C1463" s="43" t="s">
        <v>4305</v>
      </c>
      <c r="D1463" s="12" t="s">
        <v>1856</v>
      </c>
      <c r="E1463" s="38">
        <v>100</v>
      </c>
      <c r="F1463" s="5" t="s">
        <v>4206</v>
      </c>
      <c r="G1463" s="67">
        <v>0.09</v>
      </c>
      <c r="H1463" s="73">
        <f t="shared" si="77"/>
        <v>9</v>
      </c>
      <c r="I1463" s="36"/>
    </row>
    <row r="1464" spans="1:9" s="13" customFormat="1" ht="12.75">
      <c r="A1464" s="11"/>
      <c r="B1464" s="10" t="s">
        <v>2511</v>
      </c>
      <c r="C1464" s="43" t="s">
        <v>4305</v>
      </c>
      <c r="D1464" s="12" t="s">
        <v>2510</v>
      </c>
      <c r="E1464" s="38">
        <v>93</v>
      </c>
      <c r="F1464" s="5" t="s">
        <v>4206</v>
      </c>
      <c r="G1464" s="67">
        <v>0.05</v>
      </c>
      <c r="H1464" s="73">
        <f t="shared" si="77"/>
        <v>4.65</v>
      </c>
      <c r="I1464" s="36"/>
    </row>
    <row r="1465" spans="1:9" s="13" customFormat="1" ht="12.75">
      <c r="A1465" s="11"/>
      <c r="B1465" s="10" t="s">
        <v>2531</v>
      </c>
      <c r="C1465" s="43" t="s">
        <v>4305</v>
      </c>
      <c r="D1465" s="12" t="s">
        <v>2530</v>
      </c>
      <c r="E1465" s="38">
        <v>95</v>
      </c>
      <c r="F1465" s="5" t="s">
        <v>4206</v>
      </c>
      <c r="G1465" s="67">
        <v>0.065</v>
      </c>
      <c r="H1465" s="73">
        <f t="shared" si="77"/>
        <v>6.175</v>
      </c>
      <c r="I1465" s="36"/>
    </row>
    <row r="1466" spans="1:9" s="13" customFormat="1" ht="12.75">
      <c r="A1466" s="11"/>
      <c r="B1466" s="10" t="s">
        <v>2533</v>
      </c>
      <c r="C1466" s="43" t="s">
        <v>4305</v>
      </c>
      <c r="D1466" s="12" t="s">
        <v>2532</v>
      </c>
      <c r="E1466" s="38">
        <v>2300</v>
      </c>
      <c r="F1466" s="5" t="s">
        <v>4206</v>
      </c>
      <c r="G1466" s="67">
        <v>0.05</v>
      </c>
      <c r="H1466" s="73">
        <f t="shared" si="77"/>
        <v>115</v>
      </c>
      <c r="I1466" s="36"/>
    </row>
    <row r="1467" spans="1:9" s="13" customFormat="1" ht="12.75">
      <c r="A1467" s="11"/>
      <c r="B1467" s="10" t="s">
        <v>2529</v>
      </c>
      <c r="C1467" s="43" t="s">
        <v>4305</v>
      </c>
      <c r="D1467" s="12" t="s">
        <v>633</v>
      </c>
      <c r="E1467" s="38">
        <v>190</v>
      </c>
      <c r="F1467" s="5" t="s">
        <v>4206</v>
      </c>
      <c r="G1467" s="67">
        <v>0.04</v>
      </c>
      <c r="H1467" s="73">
        <f t="shared" si="77"/>
        <v>7.6000000000000005</v>
      </c>
      <c r="I1467" s="36" t="s">
        <v>3106</v>
      </c>
    </row>
    <row r="1468" spans="1:9" s="13" customFormat="1" ht="12.75">
      <c r="A1468" s="11"/>
      <c r="B1468" s="10" t="s">
        <v>1930</v>
      </c>
      <c r="C1468" s="43" t="s">
        <v>4305</v>
      </c>
      <c r="D1468" s="12" t="s">
        <v>2524</v>
      </c>
      <c r="E1468" s="38">
        <v>93</v>
      </c>
      <c r="F1468" s="5" t="s">
        <v>4206</v>
      </c>
      <c r="G1468" s="67">
        <v>0.2</v>
      </c>
      <c r="H1468" s="73">
        <f aca="true" t="shared" si="78" ref="H1468:H1517">E1468*G1468</f>
        <v>18.6</v>
      </c>
      <c r="I1468" s="36"/>
    </row>
    <row r="1469" spans="1:9" s="13" customFormat="1" ht="12.75">
      <c r="A1469" s="11"/>
      <c r="B1469" s="10" t="s">
        <v>1928</v>
      </c>
      <c r="C1469" s="43" t="s">
        <v>4305</v>
      </c>
      <c r="D1469" s="12" t="s">
        <v>1927</v>
      </c>
      <c r="E1469" s="38">
        <v>95</v>
      </c>
      <c r="F1469" s="5" t="s">
        <v>4206</v>
      </c>
      <c r="G1469" s="67">
        <v>0.05</v>
      </c>
      <c r="H1469" s="73">
        <f>E1469*G1469</f>
        <v>4.75</v>
      </c>
      <c r="I1469" s="36"/>
    </row>
    <row r="1470" spans="1:9" s="13" customFormat="1" ht="12.75">
      <c r="A1470" s="11"/>
      <c r="B1470" s="10" t="s">
        <v>1826</v>
      </c>
      <c r="C1470" s="43" t="s">
        <v>4305</v>
      </c>
      <c r="D1470" s="12" t="s">
        <v>2635</v>
      </c>
      <c r="E1470" s="38">
        <v>97</v>
      </c>
      <c r="F1470" s="5" t="s">
        <v>4206</v>
      </c>
      <c r="G1470" s="67">
        <v>0.05</v>
      </c>
      <c r="H1470" s="73">
        <f t="shared" si="78"/>
        <v>4.8500000000000005</v>
      </c>
      <c r="I1470" s="36" t="s">
        <v>2125</v>
      </c>
    </row>
    <row r="1471" spans="1:9" s="13" customFormat="1" ht="12.75">
      <c r="A1471" s="11"/>
      <c r="B1471" s="10" t="s">
        <v>388</v>
      </c>
      <c r="C1471" s="43" t="s">
        <v>4305</v>
      </c>
      <c r="D1471" s="12" t="s">
        <v>389</v>
      </c>
      <c r="E1471" s="38">
        <v>655</v>
      </c>
      <c r="F1471" s="5" t="s">
        <v>4206</v>
      </c>
      <c r="G1471" s="67">
        <v>0.04</v>
      </c>
      <c r="H1471" s="73">
        <f>E1471*G1471</f>
        <v>26.2</v>
      </c>
      <c r="I1471" s="36"/>
    </row>
    <row r="1472" spans="1:9" s="13" customFormat="1" ht="12.75">
      <c r="A1472" s="11" t="s">
        <v>4304</v>
      </c>
      <c r="B1472" s="10" t="s">
        <v>3482</v>
      </c>
      <c r="C1472" s="43" t="s">
        <v>4305</v>
      </c>
      <c r="D1472" s="12" t="s">
        <v>2503</v>
      </c>
      <c r="E1472" s="38">
        <v>6840</v>
      </c>
      <c r="F1472" s="5" t="s">
        <v>4206</v>
      </c>
      <c r="G1472" s="67">
        <v>0.03</v>
      </c>
      <c r="H1472" s="73">
        <f t="shared" si="78"/>
        <v>205.2</v>
      </c>
      <c r="I1472" s="36" t="s">
        <v>3661</v>
      </c>
    </row>
    <row r="1473" spans="1:9" s="13" customFormat="1" ht="12.75">
      <c r="A1473" s="11"/>
      <c r="B1473" s="10" t="s">
        <v>1052</v>
      </c>
      <c r="C1473" s="43" t="s">
        <v>4305</v>
      </c>
      <c r="D1473" s="12" t="s">
        <v>2643</v>
      </c>
      <c r="E1473" s="38">
        <v>72</v>
      </c>
      <c r="F1473" s="5" t="s">
        <v>4206</v>
      </c>
      <c r="G1473" s="67">
        <v>0.04</v>
      </c>
      <c r="H1473" s="73">
        <f>E1473*G1473</f>
        <v>2.88</v>
      </c>
      <c r="I1473" s="36"/>
    </row>
    <row r="1474" spans="1:9" s="13" customFormat="1" ht="12.75">
      <c r="A1474" s="11"/>
      <c r="B1474" s="10" t="s">
        <v>163</v>
      </c>
      <c r="C1474" s="43" t="s">
        <v>4305</v>
      </c>
      <c r="D1474" s="12" t="s">
        <v>4332</v>
      </c>
      <c r="E1474" s="38">
        <v>90</v>
      </c>
      <c r="F1474" s="5" t="s">
        <v>4206</v>
      </c>
      <c r="G1474" s="67">
        <v>0.1</v>
      </c>
      <c r="H1474" s="73">
        <f t="shared" si="78"/>
        <v>9</v>
      </c>
      <c r="I1474" s="36"/>
    </row>
    <row r="1475" spans="1:9" s="13" customFormat="1" ht="12.75">
      <c r="A1475" s="11"/>
      <c r="B1475" s="10" t="s">
        <v>4133</v>
      </c>
      <c r="C1475" s="43" t="s">
        <v>4305</v>
      </c>
      <c r="D1475" s="12" t="s">
        <v>3311</v>
      </c>
      <c r="E1475" s="38">
        <v>230</v>
      </c>
      <c r="F1475" s="5" t="s">
        <v>4206</v>
      </c>
      <c r="G1475" s="67">
        <v>0.1</v>
      </c>
      <c r="H1475" s="73">
        <f>E1475*G1475</f>
        <v>23</v>
      </c>
      <c r="I1475" s="100"/>
    </row>
    <row r="1476" spans="1:9" s="13" customFormat="1" ht="12.75">
      <c r="A1476" s="11"/>
      <c r="B1476" s="10" t="s">
        <v>3604</v>
      </c>
      <c r="C1476" s="43" t="s">
        <v>4305</v>
      </c>
      <c r="D1476" s="12" t="s">
        <v>947</v>
      </c>
      <c r="E1476" s="38">
        <v>585</v>
      </c>
      <c r="F1476" s="5" t="s">
        <v>4206</v>
      </c>
      <c r="G1476" s="67">
        <v>0.13</v>
      </c>
      <c r="H1476" s="73">
        <f t="shared" si="78"/>
        <v>76.05</v>
      </c>
      <c r="I1476" s="36"/>
    </row>
    <row r="1477" spans="1:9" s="13" customFormat="1" ht="12.75">
      <c r="A1477" s="11"/>
      <c r="B1477" s="10" t="s">
        <v>2659</v>
      </c>
      <c r="C1477" s="43" t="s">
        <v>4305</v>
      </c>
      <c r="D1477" s="12" t="s">
        <v>2658</v>
      </c>
      <c r="E1477" s="38">
        <v>250</v>
      </c>
      <c r="F1477" s="5" t="s">
        <v>4206</v>
      </c>
      <c r="G1477" s="67">
        <v>0.066</v>
      </c>
      <c r="H1477" s="73">
        <f>E1477*G1477</f>
        <v>16.5</v>
      </c>
      <c r="I1477" s="36"/>
    </row>
    <row r="1478" spans="1:9" s="13" customFormat="1" ht="12.75">
      <c r="A1478" s="11"/>
      <c r="B1478" s="10" t="s">
        <v>695</v>
      </c>
      <c r="C1478" s="43" t="s">
        <v>4305</v>
      </c>
      <c r="D1478" s="12" t="s">
        <v>1317</v>
      </c>
      <c r="E1478" s="38">
        <v>75</v>
      </c>
      <c r="F1478" s="5" t="s">
        <v>4206</v>
      </c>
      <c r="G1478" s="67">
        <v>0.05</v>
      </c>
      <c r="H1478" s="73">
        <f>E1478*G1478</f>
        <v>3.75</v>
      </c>
      <c r="I1478" s="36"/>
    </row>
    <row r="1479" spans="1:9" s="13" customFormat="1" ht="12.75">
      <c r="A1479" s="11"/>
      <c r="B1479" s="10" t="s">
        <v>706</v>
      </c>
      <c r="C1479" s="43" t="s">
        <v>4305</v>
      </c>
      <c r="D1479" s="12" t="s">
        <v>4700</v>
      </c>
      <c r="E1479" s="38">
        <v>97</v>
      </c>
      <c r="F1479" s="5" t="s">
        <v>4206</v>
      </c>
      <c r="G1479" s="67">
        <v>0.06</v>
      </c>
      <c r="H1479" s="73">
        <f t="shared" si="78"/>
        <v>5.819999999999999</v>
      </c>
      <c r="I1479" s="36"/>
    </row>
    <row r="1480" spans="1:9" s="13" customFormat="1" ht="12.75">
      <c r="A1480" s="11"/>
      <c r="B1480" s="10" t="s">
        <v>3452</v>
      </c>
      <c r="C1480" s="43" t="s">
        <v>4305</v>
      </c>
      <c r="D1480" s="12" t="s">
        <v>437</v>
      </c>
      <c r="E1480" s="38">
        <v>30</v>
      </c>
      <c r="F1480" s="5" t="s">
        <v>4206</v>
      </c>
      <c r="G1480" s="67">
        <v>0.07</v>
      </c>
      <c r="H1480" s="73">
        <f>E1480*G1480</f>
        <v>2.1</v>
      </c>
      <c r="I1480" s="36"/>
    </row>
    <row r="1481" spans="1:9" s="13" customFormat="1" ht="12.75">
      <c r="A1481" s="11"/>
      <c r="B1481" s="10" t="s">
        <v>4699</v>
      </c>
      <c r="C1481" s="43" t="s">
        <v>4305</v>
      </c>
      <c r="D1481" s="12" t="s">
        <v>698</v>
      </c>
      <c r="E1481" s="38">
        <v>84</v>
      </c>
      <c r="F1481" s="5" t="s">
        <v>4206</v>
      </c>
      <c r="G1481" s="67">
        <v>0.07</v>
      </c>
      <c r="H1481" s="73">
        <f>E1481*G1481</f>
        <v>5.880000000000001</v>
      </c>
      <c r="I1481" s="36"/>
    </row>
    <row r="1482" spans="1:9" s="13" customFormat="1" ht="12.75">
      <c r="A1482" s="11"/>
      <c r="B1482" s="10" t="s">
        <v>2545</v>
      </c>
      <c r="C1482" s="43" t="s">
        <v>4305</v>
      </c>
      <c r="D1482" s="12" t="s">
        <v>2544</v>
      </c>
      <c r="E1482" s="38">
        <v>100</v>
      </c>
      <c r="F1482" s="5" t="s">
        <v>4206</v>
      </c>
      <c r="G1482" s="67">
        <v>0.07</v>
      </c>
      <c r="H1482" s="73">
        <f t="shared" si="78"/>
        <v>7.000000000000001</v>
      </c>
      <c r="I1482" s="36"/>
    </row>
    <row r="1483" spans="1:9" s="13" customFormat="1" ht="12.75">
      <c r="A1483" s="11"/>
      <c r="B1483" s="10" t="s">
        <v>1428</v>
      </c>
      <c r="C1483" s="43" t="s">
        <v>4305</v>
      </c>
      <c r="D1483" s="12" t="s">
        <v>1427</v>
      </c>
      <c r="E1483" s="38">
        <v>120</v>
      </c>
      <c r="F1483" s="5" t="s">
        <v>4206</v>
      </c>
      <c r="G1483" s="67">
        <v>0.066</v>
      </c>
      <c r="H1483" s="73">
        <f>E1483*G1483</f>
        <v>7.92</v>
      </c>
      <c r="I1483" s="100"/>
    </row>
    <row r="1484" spans="1:9" s="13" customFormat="1" ht="12.75">
      <c r="A1484" s="11"/>
      <c r="B1484" s="10" t="s">
        <v>4270</v>
      </c>
      <c r="C1484" s="43" t="s">
        <v>4305</v>
      </c>
      <c r="D1484" s="12" t="s">
        <v>4269</v>
      </c>
      <c r="E1484" s="38">
        <v>385</v>
      </c>
      <c r="F1484" s="5" t="s">
        <v>4206</v>
      </c>
      <c r="G1484" s="67">
        <v>0.065</v>
      </c>
      <c r="H1484" s="73">
        <f>E1484*G1484</f>
        <v>25.025000000000002</v>
      </c>
      <c r="I1484" s="100"/>
    </row>
    <row r="1485" spans="1:9" s="13" customFormat="1" ht="12.75">
      <c r="A1485" s="11"/>
      <c r="B1485" s="10" t="s">
        <v>2901</v>
      </c>
      <c r="C1485" s="43" t="s">
        <v>4305</v>
      </c>
      <c r="D1485" s="12" t="s">
        <v>2900</v>
      </c>
      <c r="E1485" s="38">
        <v>57</v>
      </c>
      <c r="F1485" s="5" t="s">
        <v>4206</v>
      </c>
      <c r="G1485" s="67">
        <v>0.075</v>
      </c>
      <c r="H1485" s="73">
        <f>E1485*G1485</f>
        <v>4.2749999999999995</v>
      </c>
      <c r="I1485" s="36"/>
    </row>
    <row r="1486" spans="1:9" s="13" customFormat="1" ht="12.75">
      <c r="A1486" s="11"/>
      <c r="B1486" s="10" t="s">
        <v>4272</v>
      </c>
      <c r="C1486" s="43" t="s">
        <v>4305</v>
      </c>
      <c r="D1486" s="12" t="s">
        <v>4271</v>
      </c>
      <c r="E1486" s="38">
        <v>140</v>
      </c>
      <c r="F1486" s="5" t="s">
        <v>4206</v>
      </c>
      <c r="G1486" s="67">
        <v>0.066</v>
      </c>
      <c r="H1486" s="73">
        <f>E1486*G1486</f>
        <v>9.24</v>
      </c>
      <c r="I1486" s="36"/>
    </row>
    <row r="1487" spans="1:9" s="13" customFormat="1" ht="12.75">
      <c r="A1487" s="11"/>
      <c r="B1487" s="10" t="s">
        <v>2903</v>
      </c>
      <c r="C1487" s="43" t="s">
        <v>4305</v>
      </c>
      <c r="D1487" s="12" t="s">
        <v>2902</v>
      </c>
      <c r="E1487" s="38">
        <v>11</v>
      </c>
      <c r="F1487" s="5" t="s">
        <v>4206</v>
      </c>
      <c r="G1487" s="67">
        <v>0.0845</v>
      </c>
      <c r="H1487" s="73">
        <f>E1487*G1487</f>
        <v>0.9295000000000001</v>
      </c>
      <c r="I1487" s="100"/>
    </row>
    <row r="1488" spans="1:9" s="13" customFormat="1" ht="12.75">
      <c r="A1488" s="11"/>
      <c r="B1488" s="10" t="s">
        <v>4498</v>
      </c>
      <c r="C1488" s="43" t="s">
        <v>4305</v>
      </c>
      <c r="D1488" s="12" t="s">
        <v>4497</v>
      </c>
      <c r="E1488" s="38">
        <v>173</v>
      </c>
      <c r="F1488" s="5" t="s">
        <v>4206</v>
      </c>
      <c r="G1488" s="67">
        <v>0.1</v>
      </c>
      <c r="H1488" s="73">
        <f t="shared" si="78"/>
        <v>17.3</v>
      </c>
      <c r="I1488" s="36"/>
    </row>
    <row r="1489" spans="1:9" s="13" customFormat="1" ht="12.75">
      <c r="A1489" s="11"/>
      <c r="B1489" s="10" t="s">
        <v>4496</v>
      </c>
      <c r="C1489" s="43" t="s">
        <v>4305</v>
      </c>
      <c r="D1489" s="12" t="s">
        <v>4495</v>
      </c>
      <c r="E1489" s="38">
        <v>710</v>
      </c>
      <c r="F1489" s="5" t="s">
        <v>4206</v>
      </c>
      <c r="G1489" s="67">
        <v>0.1</v>
      </c>
      <c r="H1489" s="73">
        <f t="shared" si="78"/>
        <v>71</v>
      </c>
      <c r="I1489" s="100" t="s">
        <v>176</v>
      </c>
    </row>
    <row r="1490" spans="1:9" s="13" customFormat="1" ht="12.75">
      <c r="A1490" s="11"/>
      <c r="B1490" s="10" t="s">
        <v>108</v>
      </c>
      <c r="C1490" s="43" t="s">
        <v>4305</v>
      </c>
      <c r="D1490" s="12" t="s">
        <v>107</v>
      </c>
      <c r="E1490" s="38">
        <v>15</v>
      </c>
      <c r="F1490" s="5" t="s">
        <v>4206</v>
      </c>
      <c r="G1490" s="67">
        <v>0.12</v>
      </c>
      <c r="H1490" s="73">
        <f t="shared" si="78"/>
        <v>1.7999999999999998</v>
      </c>
      <c r="I1490" s="36"/>
    </row>
    <row r="1491" spans="1:9" s="13" customFormat="1" ht="12.75">
      <c r="A1491" s="11"/>
      <c r="B1491" s="10" t="s">
        <v>2639</v>
      </c>
      <c r="C1491" s="43" t="s">
        <v>4305</v>
      </c>
      <c r="D1491" s="12" t="s">
        <v>4916</v>
      </c>
      <c r="E1491" s="38">
        <v>56</v>
      </c>
      <c r="F1491" s="5" t="s">
        <v>4206</v>
      </c>
      <c r="G1491" s="67">
        <v>0.12</v>
      </c>
      <c r="H1491" s="73">
        <f t="shared" si="78"/>
        <v>6.72</v>
      </c>
      <c r="I1491" s="36"/>
    </row>
    <row r="1492" spans="1:9" s="13" customFormat="1" ht="12.75">
      <c r="A1492" s="11"/>
      <c r="B1492" s="10" t="s">
        <v>3626</v>
      </c>
      <c r="C1492" s="43" t="s">
        <v>4305</v>
      </c>
      <c r="D1492" s="12" t="s">
        <v>3625</v>
      </c>
      <c r="E1492" s="38">
        <v>113</v>
      </c>
      <c r="F1492" s="5" t="s">
        <v>4206</v>
      </c>
      <c r="G1492" s="67">
        <v>0.16</v>
      </c>
      <c r="H1492" s="73">
        <f>E1492*G1492</f>
        <v>18.080000000000002</v>
      </c>
      <c r="I1492" s="36"/>
    </row>
    <row r="1493" spans="1:9" s="13" customFormat="1" ht="12.75">
      <c r="A1493" s="11"/>
      <c r="B1493" s="10" t="s">
        <v>1028</v>
      </c>
      <c r="C1493" s="43" t="s">
        <v>4305</v>
      </c>
      <c r="D1493" s="12" t="s">
        <v>1027</v>
      </c>
      <c r="E1493" s="38">
        <v>35</v>
      </c>
      <c r="F1493" s="5" t="s">
        <v>4206</v>
      </c>
      <c r="G1493" s="67">
        <v>0.16</v>
      </c>
      <c r="H1493" s="73">
        <f t="shared" si="78"/>
        <v>5.6000000000000005</v>
      </c>
      <c r="I1493" s="36"/>
    </row>
    <row r="1494" spans="1:9" s="13" customFormat="1" ht="12.75">
      <c r="A1494" s="11" t="s">
        <v>4629</v>
      </c>
      <c r="B1494" s="10" t="s">
        <v>2640</v>
      </c>
      <c r="C1494" s="43" t="s">
        <v>4305</v>
      </c>
      <c r="D1494" s="12" t="s">
        <v>4332</v>
      </c>
      <c r="E1494" s="38">
        <v>200</v>
      </c>
      <c r="F1494" s="5" t="s">
        <v>4206</v>
      </c>
      <c r="G1494" s="67">
        <v>0.2</v>
      </c>
      <c r="H1494" s="73">
        <f t="shared" si="78"/>
        <v>40</v>
      </c>
      <c r="I1494" s="36"/>
    </row>
    <row r="1495" spans="1:9" s="13" customFormat="1" ht="12.75">
      <c r="A1495" s="12" t="s">
        <v>2075</v>
      </c>
      <c r="B1495" s="10" t="s">
        <v>4072</v>
      </c>
      <c r="C1495" s="43" t="s">
        <v>4305</v>
      </c>
      <c r="D1495" s="12" t="s">
        <v>1349</v>
      </c>
      <c r="E1495" s="38">
        <v>120</v>
      </c>
      <c r="F1495" s="5" t="s">
        <v>4206</v>
      </c>
      <c r="G1495" s="67">
        <v>0.075</v>
      </c>
      <c r="H1495" s="73">
        <f>E1495*G1495</f>
        <v>9</v>
      </c>
      <c r="I1495" s="36"/>
    </row>
    <row r="1496" spans="1:9" s="13" customFormat="1" ht="12.75">
      <c r="A1496" s="11"/>
      <c r="B1496" s="10" t="s">
        <v>1828</v>
      </c>
      <c r="C1496" s="43" t="s">
        <v>4305</v>
      </c>
      <c r="D1496" s="12" t="s">
        <v>4706</v>
      </c>
      <c r="E1496" s="38">
        <v>40</v>
      </c>
      <c r="F1496" s="5" t="s">
        <v>4206</v>
      </c>
      <c r="G1496" s="67">
        <v>0.09</v>
      </c>
      <c r="H1496" s="73">
        <f t="shared" si="78"/>
        <v>3.5999999999999996</v>
      </c>
      <c r="I1496" s="36"/>
    </row>
    <row r="1497" spans="1:9" s="13" customFormat="1" ht="12.75">
      <c r="A1497" s="11"/>
      <c r="B1497" s="10" t="s">
        <v>1866</v>
      </c>
      <c r="C1497" s="43" t="s">
        <v>4305</v>
      </c>
      <c r="D1497" s="12" t="s">
        <v>1865</v>
      </c>
      <c r="E1497" s="38">
        <v>500</v>
      </c>
      <c r="F1497" s="5" t="s">
        <v>4206</v>
      </c>
      <c r="G1497" s="67">
        <v>0.1</v>
      </c>
      <c r="H1497" s="73">
        <f>E1497*G1497</f>
        <v>50</v>
      </c>
      <c r="I1497" s="36"/>
    </row>
    <row r="1498" spans="1:9" s="13" customFormat="1" ht="12.75">
      <c r="A1498" s="11"/>
      <c r="B1498" s="10" t="s">
        <v>3722</v>
      </c>
      <c r="C1498" s="43" t="s">
        <v>4305</v>
      </c>
      <c r="D1498" s="12" t="s">
        <v>3721</v>
      </c>
      <c r="E1498" s="38">
        <v>128</v>
      </c>
      <c r="F1498" s="5" t="s">
        <v>4206</v>
      </c>
      <c r="G1498" s="67">
        <v>0.1</v>
      </c>
      <c r="H1498" s="73">
        <f t="shared" si="78"/>
        <v>12.8</v>
      </c>
      <c r="I1498" s="36"/>
    </row>
    <row r="1499" spans="1:9" s="13" customFormat="1" ht="12.75">
      <c r="A1499" s="11"/>
      <c r="B1499" s="10" t="s">
        <v>3117</v>
      </c>
      <c r="C1499" s="43" t="s">
        <v>4305</v>
      </c>
      <c r="D1499" s="12" t="s">
        <v>3116</v>
      </c>
      <c r="E1499" s="38">
        <v>91</v>
      </c>
      <c r="F1499" s="5" t="s">
        <v>4206</v>
      </c>
      <c r="G1499" s="67">
        <v>0.14</v>
      </c>
      <c r="H1499" s="73">
        <f>E1499*G1499</f>
        <v>12.740000000000002</v>
      </c>
      <c r="I1499" s="36"/>
    </row>
    <row r="1500" spans="1:9" s="13" customFormat="1" ht="12.75">
      <c r="A1500" s="11"/>
      <c r="B1500" s="10" t="s">
        <v>1430</v>
      </c>
      <c r="C1500" s="43" t="s">
        <v>4305</v>
      </c>
      <c r="D1500" s="12" t="s">
        <v>1429</v>
      </c>
      <c r="E1500" s="38">
        <v>140</v>
      </c>
      <c r="F1500" s="5" t="s">
        <v>4206</v>
      </c>
      <c r="G1500" s="67">
        <v>0.11</v>
      </c>
      <c r="H1500" s="73">
        <f>E1500*G1500</f>
        <v>15.4</v>
      </c>
      <c r="I1500" s="36"/>
    </row>
    <row r="1501" spans="1:9" s="13" customFormat="1" ht="12.75">
      <c r="A1501" s="11"/>
      <c r="B1501" s="10" t="s">
        <v>4701</v>
      </c>
      <c r="C1501" s="43" t="s">
        <v>4305</v>
      </c>
      <c r="D1501" s="12" t="s">
        <v>99</v>
      </c>
      <c r="E1501" s="38">
        <v>100</v>
      </c>
      <c r="F1501" s="5" t="s">
        <v>4206</v>
      </c>
      <c r="G1501" s="67">
        <v>0.08</v>
      </c>
      <c r="H1501" s="73">
        <f t="shared" si="78"/>
        <v>8</v>
      </c>
      <c r="I1501" s="36"/>
    </row>
    <row r="1502" spans="1:9" s="13" customFormat="1" ht="12.75">
      <c r="A1502" s="11"/>
      <c r="B1502" s="10" t="s">
        <v>2428</v>
      </c>
      <c r="C1502" s="43" t="s">
        <v>4305</v>
      </c>
      <c r="D1502" s="12" t="s">
        <v>2427</v>
      </c>
      <c r="E1502" s="38">
        <v>280</v>
      </c>
      <c r="F1502" s="5" t="s">
        <v>4206</v>
      </c>
      <c r="G1502" s="67">
        <v>0.1</v>
      </c>
      <c r="H1502" s="73">
        <f>E1502*G1502</f>
        <v>28</v>
      </c>
      <c r="I1502" s="36"/>
    </row>
    <row r="1503" spans="1:9" s="13" customFormat="1" ht="12.75">
      <c r="A1503" s="11"/>
      <c r="B1503" s="10" t="s">
        <v>789</v>
      </c>
      <c r="C1503" s="43" t="s">
        <v>4305</v>
      </c>
      <c r="D1503" s="12" t="s">
        <v>790</v>
      </c>
      <c r="E1503" s="38">
        <v>45</v>
      </c>
      <c r="F1503" s="5" t="s">
        <v>4206</v>
      </c>
      <c r="G1503" s="67">
        <v>0.4</v>
      </c>
      <c r="H1503" s="73">
        <f>E1503*G1503</f>
        <v>18</v>
      </c>
      <c r="I1503" s="36"/>
    </row>
    <row r="1504" spans="1:9" s="13" customFormat="1" ht="12.75">
      <c r="A1504" s="11"/>
      <c r="B1504" s="10" t="s">
        <v>2539</v>
      </c>
      <c r="C1504" s="43" t="s">
        <v>4305</v>
      </c>
      <c r="D1504" s="12" t="s">
        <v>2538</v>
      </c>
      <c r="E1504" s="38">
        <v>106</v>
      </c>
      <c r="F1504" s="5" t="s">
        <v>4206</v>
      </c>
      <c r="G1504" s="67">
        <v>0.06</v>
      </c>
      <c r="H1504" s="73">
        <f>E1504*G1504</f>
        <v>6.359999999999999</v>
      </c>
      <c r="I1504" s="36"/>
    </row>
    <row r="1505" spans="1:9" s="13" customFormat="1" ht="12.75">
      <c r="A1505" s="11"/>
      <c r="B1505" s="10" t="s">
        <v>3271</v>
      </c>
      <c r="C1505" s="43" t="s">
        <v>4305</v>
      </c>
      <c r="D1505" s="12" t="s">
        <v>3272</v>
      </c>
      <c r="E1505" s="38">
        <v>475</v>
      </c>
      <c r="F1505" s="5" t="s">
        <v>4206</v>
      </c>
      <c r="G1505" s="67">
        <v>0.067</v>
      </c>
      <c r="H1505" s="73">
        <f t="shared" si="78"/>
        <v>31.825000000000003</v>
      </c>
      <c r="I1505" s="36" t="s">
        <v>3273</v>
      </c>
    </row>
    <row r="1506" spans="1:9" s="13" customFormat="1" ht="12.75">
      <c r="A1506" s="11" t="s">
        <v>1004</v>
      </c>
      <c r="B1506" s="10" t="s">
        <v>1005</v>
      </c>
      <c r="C1506" s="43" t="s">
        <v>4305</v>
      </c>
      <c r="D1506" s="12" t="s">
        <v>1006</v>
      </c>
      <c r="E1506" s="38">
        <v>44</v>
      </c>
      <c r="F1506" s="5" t="s">
        <v>4206</v>
      </c>
      <c r="G1506" s="67">
        <v>0.1</v>
      </c>
      <c r="H1506" s="73">
        <f t="shared" si="78"/>
        <v>4.4</v>
      </c>
      <c r="I1506" s="36"/>
    </row>
    <row r="1507" spans="1:9" s="13" customFormat="1" ht="12.75">
      <c r="A1507" s="11"/>
      <c r="B1507" s="10" t="s">
        <v>2107</v>
      </c>
      <c r="C1507" s="43" t="s">
        <v>4305</v>
      </c>
      <c r="D1507" s="12" t="s">
        <v>2106</v>
      </c>
      <c r="E1507" s="38">
        <v>8</v>
      </c>
      <c r="F1507" s="5" t="s">
        <v>4206</v>
      </c>
      <c r="G1507" s="67">
        <v>0.15</v>
      </c>
      <c r="H1507" s="73">
        <f t="shared" si="78"/>
        <v>1.2</v>
      </c>
      <c r="I1507" s="36"/>
    </row>
    <row r="1508" spans="1:9" s="13" customFormat="1" ht="12.75">
      <c r="A1508" s="11"/>
      <c r="B1508" s="10" t="s">
        <v>3576</v>
      </c>
      <c r="C1508" s="43" t="s">
        <v>4305</v>
      </c>
      <c r="D1508" s="12" t="s">
        <v>4328</v>
      </c>
      <c r="E1508" s="38">
        <v>350</v>
      </c>
      <c r="F1508" s="5" t="s">
        <v>4206</v>
      </c>
      <c r="G1508" s="67">
        <v>0.2</v>
      </c>
      <c r="H1508" s="73">
        <f t="shared" si="78"/>
        <v>70</v>
      </c>
      <c r="I1508" s="36"/>
    </row>
    <row r="1509" spans="1:9" s="13" customFormat="1" ht="12.75">
      <c r="A1509" s="11"/>
      <c r="B1509" s="10" t="s">
        <v>4096</v>
      </c>
      <c r="C1509" s="43" t="s">
        <v>4305</v>
      </c>
      <c r="D1509" s="12" t="s">
        <v>3752</v>
      </c>
      <c r="E1509" s="38">
        <v>57</v>
      </c>
      <c r="F1509" s="5" t="s">
        <v>4206</v>
      </c>
      <c r="G1509" s="67">
        <v>0.35</v>
      </c>
      <c r="H1509" s="73">
        <f t="shared" si="78"/>
        <v>19.95</v>
      </c>
      <c r="I1509" s="36"/>
    </row>
    <row r="1510" spans="1:9" s="13" customFormat="1" ht="12.75">
      <c r="A1510" s="11"/>
      <c r="B1510" s="10" t="s">
        <v>4098</v>
      </c>
      <c r="C1510" s="43" t="s">
        <v>4305</v>
      </c>
      <c r="D1510" s="12" t="s">
        <v>4097</v>
      </c>
      <c r="E1510" s="38">
        <v>85</v>
      </c>
      <c r="F1510" s="5" t="s">
        <v>4206</v>
      </c>
      <c r="G1510" s="67">
        <v>0.4</v>
      </c>
      <c r="H1510" s="73">
        <f t="shared" si="78"/>
        <v>34</v>
      </c>
      <c r="I1510" s="36"/>
    </row>
    <row r="1511" spans="1:9" s="13" customFormat="1" ht="12.75">
      <c r="A1511" s="11"/>
      <c r="B1511" s="10" t="s">
        <v>3754</v>
      </c>
      <c r="C1511" s="43" t="s">
        <v>4305</v>
      </c>
      <c r="D1511" s="12" t="s">
        <v>3753</v>
      </c>
      <c r="E1511" s="38">
        <v>67</v>
      </c>
      <c r="F1511" s="5" t="s">
        <v>4206</v>
      </c>
      <c r="G1511" s="67">
        <v>0.6</v>
      </c>
      <c r="H1511" s="73">
        <f t="shared" si="78"/>
        <v>40.199999999999996</v>
      </c>
      <c r="I1511" s="36"/>
    </row>
    <row r="1512" spans="1:9" s="13" customFormat="1" ht="12.75">
      <c r="A1512" s="11"/>
      <c r="B1512" s="10" t="s">
        <v>4109</v>
      </c>
      <c r="C1512" s="43" t="s">
        <v>4305</v>
      </c>
      <c r="D1512" s="12" t="s">
        <v>4119</v>
      </c>
      <c r="E1512" s="38">
        <v>230</v>
      </c>
      <c r="F1512" s="5" t="s">
        <v>4206</v>
      </c>
      <c r="G1512" s="67">
        <v>0.2</v>
      </c>
      <c r="H1512" s="73">
        <f t="shared" si="78"/>
        <v>46</v>
      </c>
      <c r="I1512" s="36"/>
    </row>
    <row r="1513" spans="1:9" s="13" customFormat="1" ht="12.75">
      <c r="A1513" s="11"/>
      <c r="B1513" s="10" t="s">
        <v>1171</v>
      </c>
      <c r="C1513" s="43" t="s">
        <v>4305</v>
      </c>
      <c r="D1513" s="12" t="s">
        <v>1172</v>
      </c>
      <c r="E1513" s="38">
        <v>50</v>
      </c>
      <c r="F1513" s="5" t="s">
        <v>4206</v>
      </c>
      <c r="G1513" s="67">
        <v>1.4</v>
      </c>
      <c r="H1513" s="73">
        <f t="shared" si="78"/>
        <v>70</v>
      </c>
      <c r="I1513" s="36"/>
    </row>
    <row r="1514" spans="1:9" s="13" customFormat="1" ht="12.75">
      <c r="A1514" s="11"/>
      <c r="B1514" s="10" t="s">
        <v>4505</v>
      </c>
      <c r="C1514" s="43" t="s">
        <v>4305</v>
      </c>
      <c r="D1514" s="12" t="s">
        <v>1895</v>
      </c>
      <c r="E1514" s="38">
        <v>25</v>
      </c>
      <c r="F1514" s="5" t="s">
        <v>4206</v>
      </c>
      <c r="G1514" s="67">
        <v>0.2</v>
      </c>
      <c r="H1514" s="73">
        <f t="shared" si="78"/>
        <v>5</v>
      </c>
      <c r="I1514" s="36"/>
    </row>
    <row r="1515" spans="1:9" s="13" customFormat="1" ht="12.75">
      <c r="A1515" s="11"/>
      <c r="B1515" s="10" t="s">
        <v>757</v>
      </c>
      <c r="C1515" s="43" t="s">
        <v>4305</v>
      </c>
      <c r="D1515" s="12" t="s">
        <v>756</v>
      </c>
      <c r="E1515" s="38">
        <v>50</v>
      </c>
      <c r="F1515" s="5" t="s">
        <v>4206</v>
      </c>
      <c r="G1515" s="67">
        <v>0.5</v>
      </c>
      <c r="H1515" s="73">
        <f t="shared" si="78"/>
        <v>25</v>
      </c>
      <c r="I1515" s="36"/>
    </row>
    <row r="1516" spans="1:9" s="13" customFormat="1" ht="12.75">
      <c r="A1516" s="11"/>
      <c r="B1516" s="10" t="s">
        <v>4195</v>
      </c>
      <c r="C1516" s="43" t="s">
        <v>4305</v>
      </c>
      <c r="D1516" s="12" t="s">
        <v>4189</v>
      </c>
      <c r="E1516" s="38">
        <v>3</v>
      </c>
      <c r="F1516" s="5" t="s">
        <v>4206</v>
      </c>
      <c r="G1516" s="67">
        <v>0.25</v>
      </c>
      <c r="H1516" s="73">
        <f t="shared" si="78"/>
        <v>0.75</v>
      </c>
      <c r="I1516" s="36"/>
    </row>
    <row r="1517" spans="1:9" s="13" customFormat="1" ht="12.75">
      <c r="A1517" s="11"/>
      <c r="B1517" s="10" t="s">
        <v>4192</v>
      </c>
      <c r="C1517" s="43" t="s">
        <v>4305</v>
      </c>
      <c r="D1517" s="12" t="s">
        <v>2435</v>
      </c>
      <c r="E1517" s="38">
        <v>5</v>
      </c>
      <c r="F1517" s="5" t="s">
        <v>4206</v>
      </c>
      <c r="G1517" s="67">
        <v>0.15</v>
      </c>
      <c r="H1517" s="73">
        <f t="shared" si="78"/>
        <v>0.75</v>
      </c>
      <c r="I1517" s="36"/>
    </row>
    <row r="1518" spans="1:9" s="13" customFormat="1" ht="12.75">
      <c r="A1518" s="11"/>
      <c r="B1518" s="10" t="s">
        <v>4196</v>
      </c>
      <c r="C1518" s="43" t="s">
        <v>4305</v>
      </c>
      <c r="D1518" s="12" t="s">
        <v>4186</v>
      </c>
      <c r="E1518" s="38">
        <v>30</v>
      </c>
      <c r="F1518" s="5" t="s">
        <v>4206</v>
      </c>
      <c r="G1518" s="67">
        <v>0.2</v>
      </c>
      <c r="H1518" s="73">
        <f aca="true" t="shared" si="79" ref="H1518:H1555">E1518*G1518</f>
        <v>6</v>
      </c>
      <c r="I1518" s="36"/>
    </row>
    <row r="1519" spans="1:9" s="13" customFormat="1" ht="12.75">
      <c r="A1519" s="12" t="s">
        <v>4191</v>
      </c>
      <c r="B1519" s="10" t="s">
        <v>4193</v>
      </c>
      <c r="C1519" s="43" t="s">
        <v>4305</v>
      </c>
      <c r="D1519" s="12" t="s">
        <v>4190</v>
      </c>
      <c r="E1519" s="38">
        <v>550</v>
      </c>
      <c r="F1519" s="5" t="s">
        <v>4206</v>
      </c>
      <c r="G1519" s="67">
        <v>0.4</v>
      </c>
      <c r="H1519" s="73">
        <f t="shared" si="79"/>
        <v>220</v>
      </c>
      <c r="I1519" s="36"/>
    </row>
    <row r="1520" spans="1:9" s="13" customFormat="1" ht="12.75">
      <c r="A1520" s="12" t="s">
        <v>3301</v>
      </c>
      <c r="B1520" s="10" t="s">
        <v>3302</v>
      </c>
      <c r="C1520" s="43" t="s">
        <v>4305</v>
      </c>
      <c r="D1520" s="12" t="s">
        <v>1800</v>
      </c>
      <c r="E1520" s="38">
        <v>90</v>
      </c>
      <c r="F1520" s="5" t="s">
        <v>4206</v>
      </c>
      <c r="G1520" s="67">
        <v>0.35</v>
      </c>
      <c r="H1520" s="73">
        <f t="shared" si="79"/>
        <v>31.499999999999996</v>
      </c>
      <c r="I1520" s="36"/>
    </row>
    <row r="1521" spans="1:9" s="13" customFormat="1" ht="12.75">
      <c r="A1521" s="12" t="s">
        <v>4188</v>
      </c>
      <c r="B1521" s="10" t="s">
        <v>4194</v>
      </c>
      <c r="C1521" s="43" t="s">
        <v>4305</v>
      </c>
      <c r="D1521" s="12" t="s">
        <v>4187</v>
      </c>
      <c r="E1521" s="38">
        <v>19</v>
      </c>
      <c r="F1521" s="5" t="s">
        <v>4206</v>
      </c>
      <c r="G1521" s="67">
        <v>0.5</v>
      </c>
      <c r="H1521" s="73">
        <f t="shared" si="79"/>
        <v>9.5</v>
      </c>
      <c r="I1521" s="36"/>
    </row>
    <row r="1522" spans="1:9" s="13" customFormat="1" ht="12.75">
      <c r="A1522" s="11"/>
      <c r="B1522" s="10" t="s">
        <v>2897</v>
      </c>
      <c r="C1522" s="43" t="s">
        <v>4305</v>
      </c>
      <c r="D1522" s="12" t="s">
        <v>5139</v>
      </c>
      <c r="E1522" s="38">
        <v>14</v>
      </c>
      <c r="F1522" s="5" t="s">
        <v>4206</v>
      </c>
      <c r="G1522" s="67">
        <v>0.11</v>
      </c>
      <c r="H1522" s="73">
        <f>E1522*G1522</f>
        <v>1.54</v>
      </c>
      <c r="I1522" s="36"/>
    </row>
    <row r="1523" spans="1:9" s="13" customFormat="1" ht="12.75">
      <c r="A1523" s="11"/>
      <c r="B1523" s="10" t="s">
        <v>1432</v>
      </c>
      <c r="C1523" s="43" t="s">
        <v>4305</v>
      </c>
      <c r="D1523" s="12" t="s">
        <v>1431</v>
      </c>
      <c r="E1523" s="38">
        <v>200</v>
      </c>
      <c r="F1523" s="5" t="s">
        <v>4206</v>
      </c>
      <c r="G1523" s="67">
        <v>0.11</v>
      </c>
      <c r="H1523" s="73">
        <f>E1523*G1523</f>
        <v>22</v>
      </c>
      <c r="I1523" s="36"/>
    </row>
    <row r="1524" spans="1:9" s="13" customFormat="1" ht="12.75">
      <c r="A1524" s="11"/>
      <c r="B1524" s="10" t="s">
        <v>946</v>
      </c>
      <c r="C1524" s="43" t="s">
        <v>4305</v>
      </c>
      <c r="D1524" s="12" t="s">
        <v>4895</v>
      </c>
      <c r="E1524" s="38">
        <v>77</v>
      </c>
      <c r="F1524" s="5" t="s">
        <v>4206</v>
      </c>
      <c r="G1524" s="67">
        <v>0.13</v>
      </c>
      <c r="H1524" s="73">
        <f t="shared" si="79"/>
        <v>10.01</v>
      </c>
      <c r="I1524" s="36"/>
    </row>
    <row r="1525" spans="1:9" s="13" customFormat="1" ht="12.75">
      <c r="A1525" s="11"/>
      <c r="B1525" s="10" t="s">
        <v>1906</v>
      </c>
      <c r="C1525" s="43" t="s">
        <v>4305</v>
      </c>
      <c r="D1525" s="12" t="s">
        <v>1905</v>
      </c>
      <c r="E1525" s="38">
        <v>105</v>
      </c>
      <c r="F1525" s="5" t="s">
        <v>4206</v>
      </c>
      <c r="G1525" s="67">
        <v>0.12</v>
      </c>
      <c r="H1525" s="73">
        <f t="shared" si="79"/>
        <v>12.6</v>
      </c>
      <c r="I1525" s="36"/>
    </row>
    <row r="1526" spans="1:9" s="13" customFormat="1" ht="12.75">
      <c r="A1526" s="11"/>
      <c r="B1526" s="10" t="s">
        <v>4894</v>
      </c>
      <c r="C1526" s="43" t="s">
        <v>4305</v>
      </c>
      <c r="D1526" s="12" t="s">
        <v>1907</v>
      </c>
      <c r="E1526" s="38">
        <v>270</v>
      </c>
      <c r="F1526" s="5" t="s">
        <v>4206</v>
      </c>
      <c r="G1526" s="67">
        <v>0.13</v>
      </c>
      <c r="H1526" s="73">
        <f t="shared" si="79"/>
        <v>35.1</v>
      </c>
      <c r="I1526" s="36"/>
    </row>
    <row r="1527" spans="1:9" s="13" customFormat="1" ht="12.75">
      <c r="A1527" s="11" t="s">
        <v>3420</v>
      </c>
      <c r="B1527" s="10" t="s">
        <v>1827</v>
      </c>
      <c r="C1527" s="43" t="s">
        <v>4305</v>
      </c>
      <c r="D1527" s="12" t="s">
        <v>3422</v>
      </c>
      <c r="E1527" s="38">
        <v>10000</v>
      </c>
      <c r="F1527" s="5" t="s">
        <v>4206</v>
      </c>
      <c r="G1527" s="67">
        <v>0.05</v>
      </c>
      <c r="H1527" s="73">
        <f>E1527*G1527</f>
        <v>500</v>
      </c>
      <c r="I1527" s="36" t="s">
        <v>3421</v>
      </c>
    </row>
    <row r="1528" spans="1:9" s="13" customFormat="1" ht="12.75">
      <c r="A1528" s="11"/>
      <c r="B1528" s="10" t="s">
        <v>3004</v>
      </c>
      <c r="C1528" s="43" t="s">
        <v>4305</v>
      </c>
      <c r="D1528" s="12" t="s">
        <v>3003</v>
      </c>
      <c r="E1528" s="38">
        <v>1000</v>
      </c>
      <c r="F1528" s="5" t="s">
        <v>4206</v>
      </c>
      <c r="G1528" s="67">
        <v>0.25</v>
      </c>
      <c r="H1528" s="73">
        <f t="shared" si="79"/>
        <v>250</v>
      </c>
      <c r="I1528" s="36" t="s">
        <v>3005</v>
      </c>
    </row>
    <row r="1529" spans="1:9" s="13" customFormat="1" ht="12.75">
      <c r="A1529" s="11"/>
      <c r="B1529" s="10" t="s">
        <v>3488</v>
      </c>
      <c r="C1529" s="43" t="s">
        <v>4305</v>
      </c>
      <c r="D1529" s="12" t="s">
        <v>3487</v>
      </c>
      <c r="E1529" s="38">
        <v>330</v>
      </c>
      <c r="F1529" s="5" t="s">
        <v>4206</v>
      </c>
      <c r="G1529" s="67">
        <v>0.05</v>
      </c>
      <c r="H1529" s="73">
        <f t="shared" si="79"/>
        <v>16.5</v>
      </c>
      <c r="I1529" s="36"/>
    </row>
    <row r="1530" spans="1:9" s="13" customFormat="1" ht="12.75">
      <c r="A1530" s="11"/>
      <c r="B1530" s="10" t="s">
        <v>1952</v>
      </c>
      <c r="C1530" s="43" t="s">
        <v>4305</v>
      </c>
      <c r="D1530" s="12" t="s">
        <v>3305</v>
      </c>
      <c r="E1530" s="38">
        <v>12</v>
      </c>
      <c r="F1530" s="5" t="s">
        <v>4206</v>
      </c>
      <c r="G1530" s="67">
        <v>1.15</v>
      </c>
      <c r="H1530" s="73">
        <f t="shared" si="79"/>
        <v>13.799999999999999</v>
      </c>
      <c r="I1530" s="36"/>
    </row>
    <row r="1531" spans="1:9" s="13" customFormat="1" ht="12.75">
      <c r="A1531" s="11"/>
      <c r="B1531" s="10" t="s">
        <v>1160</v>
      </c>
      <c r="C1531" s="43" t="s">
        <v>4305</v>
      </c>
      <c r="D1531" s="12" t="s">
        <v>1113</v>
      </c>
      <c r="E1531" s="38">
        <v>31</v>
      </c>
      <c r="F1531" s="5" t="s">
        <v>4206</v>
      </c>
      <c r="G1531" s="67">
        <v>1.15</v>
      </c>
      <c r="H1531" s="73">
        <f t="shared" si="79"/>
        <v>35.65</v>
      </c>
      <c r="I1531" s="36"/>
    </row>
    <row r="1532" spans="1:9" s="13" customFormat="1" ht="12.75">
      <c r="A1532" s="11"/>
      <c r="B1532" s="10" t="s">
        <v>2030</v>
      </c>
      <c r="C1532" s="43" t="s">
        <v>4305</v>
      </c>
      <c r="D1532" s="12" t="s">
        <v>3536</v>
      </c>
      <c r="E1532" s="38">
        <v>99</v>
      </c>
      <c r="F1532" s="5" t="s">
        <v>4206</v>
      </c>
      <c r="G1532" s="67">
        <v>0.03</v>
      </c>
      <c r="H1532" s="73">
        <f t="shared" si="79"/>
        <v>2.9699999999999998</v>
      </c>
      <c r="I1532" s="36"/>
    </row>
    <row r="1533" spans="1:9" s="13" customFormat="1" ht="12.75">
      <c r="A1533" s="11"/>
      <c r="B1533" s="10" t="s">
        <v>2034</v>
      </c>
      <c r="C1533" s="43" t="s">
        <v>4305</v>
      </c>
      <c r="D1533" s="12" t="s">
        <v>2033</v>
      </c>
      <c r="E1533" s="38">
        <v>69</v>
      </c>
      <c r="F1533" s="5" t="s">
        <v>4206</v>
      </c>
      <c r="G1533" s="67">
        <v>0.07</v>
      </c>
      <c r="H1533" s="73">
        <f t="shared" si="79"/>
        <v>4.83</v>
      </c>
      <c r="I1533" s="36"/>
    </row>
    <row r="1534" spans="1:9" s="13" customFormat="1" ht="12.75">
      <c r="A1534" s="11"/>
      <c r="B1534" s="10" t="s">
        <v>2032</v>
      </c>
      <c r="C1534" s="43" t="s">
        <v>4305</v>
      </c>
      <c r="D1534" s="12" t="s">
        <v>2031</v>
      </c>
      <c r="E1534" s="38">
        <v>195</v>
      </c>
      <c r="F1534" s="5" t="s">
        <v>4206</v>
      </c>
      <c r="G1534" s="67">
        <v>0.1</v>
      </c>
      <c r="H1534" s="73">
        <f t="shared" si="79"/>
        <v>19.5</v>
      </c>
      <c r="I1534" s="36"/>
    </row>
    <row r="1535" spans="1:9" s="13" customFormat="1" ht="12.75">
      <c r="A1535" s="11"/>
      <c r="B1535" s="10" t="s">
        <v>3350</v>
      </c>
      <c r="C1535" s="43" t="s">
        <v>4305</v>
      </c>
      <c r="D1535" s="12" t="s">
        <v>3349</v>
      </c>
      <c r="E1535" s="38">
        <v>46</v>
      </c>
      <c r="F1535" s="5" t="s">
        <v>4206</v>
      </c>
      <c r="G1535" s="67">
        <v>0.05</v>
      </c>
      <c r="H1535" s="73">
        <f t="shared" si="79"/>
        <v>2.3000000000000003</v>
      </c>
      <c r="I1535" s="36"/>
    </row>
    <row r="1536" spans="1:9" s="13" customFormat="1" ht="12.75">
      <c r="A1536" s="11"/>
      <c r="B1536" s="10" t="s">
        <v>711</v>
      </c>
      <c r="C1536" s="43" t="s">
        <v>4305</v>
      </c>
      <c r="D1536" s="12" t="s">
        <v>710</v>
      </c>
      <c r="E1536" s="38">
        <v>111</v>
      </c>
      <c r="F1536" s="5" t="s">
        <v>4206</v>
      </c>
      <c r="G1536" s="67">
        <v>0.25</v>
      </c>
      <c r="H1536" s="73">
        <f t="shared" si="79"/>
        <v>27.75</v>
      </c>
      <c r="I1536" s="36" t="s">
        <v>2057</v>
      </c>
    </row>
    <row r="1537" spans="1:9" s="13" customFormat="1" ht="12.75">
      <c r="A1537" s="12" t="s">
        <v>2062</v>
      </c>
      <c r="B1537" s="10" t="s">
        <v>2061</v>
      </c>
      <c r="C1537" s="43" t="s">
        <v>4305</v>
      </c>
      <c r="D1537" s="12" t="s">
        <v>2060</v>
      </c>
      <c r="E1537" s="38">
        <v>525</v>
      </c>
      <c r="F1537" s="5" t="s">
        <v>4206</v>
      </c>
      <c r="G1537" s="67">
        <v>0.05</v>
      </c>
      <c r="H1537" s="73">
        <f t="shared" si="79"/>
        <v>26.25</v>
      </c>
      <c r="I1537" s="36"/>
    </row>
    <row r="1538" spans="1:9" s="13" customFormat="1" ht="12.75">
      <c r="A1538" s="12" t="s">
        <v>4224</v>
      </c>
      <c r="B1538" s="10" t="s">
        <v>4223</v>
      </c>
      <c r="C1538" s="43" t="s">
        <v>4305</v>
      </c>
      <c r="D1538" s="12" t="s">
        <v>4222</v>
      </c>
      <c r="E1538" s="38">
        <v>90</v>
      </c>
      <c r="F1538" s="5" t="s">
        <v>4206</v>
      </c>
      <c r="G1538" s="67">
        <v>0.06</v>
      </c>
      <c r="H1538" s="73">
        <f t="shared" si="79"/>
        <v>5.3999999999999995</v>
      </c>
      <c r="I1538" s="36"/>
    </row>
    <row r="1539" spans="1:9" s="13" customFormat="1" ht="12.75">
      <c r="A1539" s="12"/>
      <c r="B1539" s="10" t="s">
        <v>2056</v>
      </c>
      <c r="C1539" s="43" t="s">
        <v>4305</v>
      </c>
      <c r="D1539" s="12" t="s">
        <v>2055</v>
      </c>
      <c r="E1539" s="38">
        <v>335</v>
      </c>
      <c r="F1539" s="5" t="s">
        <v>4206</v>
      </c>
      <c r="G1539" s="67">
        <v>0.06</v>
      </c>
      <c r="H1539" s="73">
        <f t="shared" si="79"/>
        <v>20.099999999999998</v>
      </c>
      <c r="I1539" s="36"/>
    </row>
    <row r="1540" spans="1:9" s="13" customFormat="1" ht="12.75">
      <c r="A1540" s="12" t="s">
        <v>4225</v>
      </c>
      <c r="B1540" s="10" t="s">
        <v>3347</v>
      </c>
      <c r="C1540" s="43" t="s">
        <v>4305</v>
      </c>
      <c r="D1540" s="12" t="s">
        <v>3348</v>
      </c>
      <c r="E1540" s="38">
        <v>400</v>
      </c>
      <c r="F1540" s="5" t="s">
        <v>4206</v>
      </c>
      <c r="G1540" s="67">
        <v>0.06</v>
      </c>
      <c r="H1540" s="73">
        <f t="shared" si="79"/>
        <v>24</v>
      </c>
      <c r="I1540" s="36"/>
    </row>
    <row r="1541" spans="1:9" s="13" customFormat="1" ht="12.75">
      <c r="A1541" s="12" t="s">
        <v>4095</v>
      </c>
      <c r="B1541" s="10" t="s">
        <v>4094</v>
      </c>
      <c r="C1541" s="43" t="s">
        <v>4305</v>
      </c>
      <c r="D1541" s="12" t="s">
        <v>4093</v>
      </c>
      <c r="E1541" s="38">
        <v>75</v>
      </c>
      <c r="F1541" s="5" t="s">
        <v>4206</v>
      </c>
      <c r="G1541" s="67">
        <v>0.05</v>
      </c>
      <c r="H1541" s="73">
        <f>E1541*G1541</f>
        <v>3.75</v>
      </c>
      <c r="I1541" s="36"/>
    </row>
    <row r="1542" spans="1:9" s="13" customFormat="1" ht="12.75">
      <c r="A1542" s="11"/>
      <c r="B1542" s="10" t="s">
        <v>4221</v>
      </c>
      <c r="C1542" s="43" t="s">
        <v>4305</v>
      </c>
      <c r="D1542" s="12" t="s">
        <v>1426</v>
      </c>
      <c r="E1542" s="38">
        <v>295</v>
      </c>
      <c r="F1542" s="5" t="s">
        <v>4206</v>
      </c>
      <c r="G1542" s="67">
        <v>0.03</v>
      </c>
      <c r="H1542" s="73">
        <f t="shared" si="79"/>
        <v>8.85</v>
      </c>
      <c r="I1542" s="36" t="s">
        <v>1509</v>
      </c>
    </row>
    <row r="1543" spans="1:9" s="13" customFormat="1" ht="12.75">
      <c r="A1543" s="11"/>
      <c r="B1543" s="10" t="s">
        <v>4344</v>
      </c>
      <c r="C1543" s="43" t="s">
        <v>4305</v>
      </c>
      <c r="D1543" s="12" t="s">
        <v>4343</v>
      </c>
      <c r="E1543" s="38">
        <v>100</v>
      </c>
      <c r="F1543" s="5" t="s">
        <v>4206</v>
      </c>
      <c r="G1543" s="67">
        <v>0.04</v>
      </c>
      <c r="H1543" s="73">
        <f t="shared" si="79"/>
        <v>4</v>
      </c>
      <c r="I1543" s="36"/>
    </row>
    <row r="1544" spans="1:9" s="13" customFormat="1" ht="12.75">
      <c r="A1544" s="11"/>
      <c r="B1544" s="10" t="s">
        <v>709</v>
      </c>
      <c r="C1544" s="43" t="s">
        <v>4305</v>
      </c>
      <c r="D1544" s="12" t="s">
        <v>4508</v>
      </c>
      <c r="E1544" s="38">
        <v>42</v>
      </c>
      <c r="F1544" s="5" t="s">
        <v>4206</v>
      </c>
      <c r="G1544" s="67">
        <v>0.07</v>
      </c>
      <c r="H1544" s="73">
        <f t="shared" si="79"/>
        <v>2.9400000000000004</v>
      </c>
      <c r="I1544" s="36"/>
    </row>
    <row r="1545" spans="1:9" s="13" customFormat="1" ht="12.75">
      <c r="A1545" s="12" t="s">
        <v>3498</v>
      </c>
      <c r="B1545" s="10" t="s">
        <v>723</v>
      </c>
      <c r="C1545" s="43" t="s">
        <v>4305</v>
      </c>
      <c r="D1545" s="12" t="s">
        <v>3497</v>
      </c>
      <c r="E1545" s="38">
        <v>10300</v>
      </c>
      <c r="F1545" s="5" t="s">
        <v>4206</v>
      </c>
      <c r="G1545" s="67">
        <v>0.015</v>
      </c>
      <c r="H1545" s="73">
        <f t="shared" si="79"/>
        <v>154.5</v>
      </c>
      <c r="I1545" s="36" t="s">
        <v>879</v>
      </c>
    </row>
    <row r="1546" spans="1:9" s="13" customFormat="1" ht="12.75">
      <c r="A1546" s="11"/>
      <c r="B1546" s="10" t="s">
        <v>3354</v>
      </c>
      <c r="C1546" s="43" t="s">
        <v>4305</v>
      </c>
      <c r="D1546" s="12" t="s">
        <v>3353</v>
      </c>
      <c r="E1546" s="38">
        <v>82</v>
      </c>
      <c r="F1546" s="5" t="s">
        <v>4206</v>
      </c>
      <c r="G1546" s="67">
        <v>0.02</v>
      </c>
      <c r="H1546" s="73">
        <f t="shared" si="79"/>
        <v>1.6400000000000001</v>
      </c>
      <c r="I1546" s="36"/>
    </row>
    <row r="1547" spans="1:9" s="13" customFormat="1" ht="12.75">
      <c r="A1547" s="12" t="s">
        <v>4341</v>
      </c>
      <c r="B1547" s="10" t="s">
        <v>4340</v>
      </c>
      <c r="C1547" s="43" t="s">
        <v>4305</v>
      </c>
      <c r="D1547" s="12" t="s">
        <v>1867</v>
      </c>
      <c r="E1547" s="38">
        <v>44</v>
      </c>
      <c r="F1547" s="5" t="s">
        <v>4206</v>
      </c>
      <c r="G1547" s="67">
        <v>0.03</v>
      </c>
      <c r="H1547" s="73">
        <f t="shared" si="79"/>
        <v>1.3199999999999998</v>
      </c>
      <c r="I1547" s="36"/>
    </row>
    <row r="1548" spans="1:9" s="13" customFormat="1" ht="12.75">
      <c r="A1548" s="12"/>
      <c r="B1548" s="10" t="s">
        <v>2425</v>
      </c>
      <c r="C1548" s="43" t="s">
        <v>4305</v>
      </c>
      <c r="D1548" s="12" t="s">
        <v>4074</v>
      </c>
      <c r="E1548" s="38">
        <v>100</v>
      </c>
      <c r="F1548" s="5" t="s">
        <v>4206</v>
      </c>
      <c r="G1548" s="67">
        <v>0.07</v>
      </c>
      <c r="H1548" s="73">
        <f t="shared" si="79"/>
        <v>7.000000000000001</v>
      </c>
      <c r="I1548" s="36"/>
    </row>
    <row r="1549" spans="1:9" s="13" customFormat="1" ht="12.75">
      <c r="A1549" s="11"/>
      <c r="B1549" s="10" t="s">
        <v>1425</v>
      </c>
      <c r="C1549" s="43" t="s">
        <v>4305</v>
      </c>
      <c r="D1549" s="12" t="s">
        <v>1424</v>
      </c>
      <c r="E1549" s="38">
        <v>84</v>
      </c>
      <c r="F1549" s="5" t="s">
        <v>4206</v>
      </c>
      <c r="G1549" s="67">
        <v>0.08</v>
      </c>
      <c r="H1549" s="73">
        <f t="shared" si="79"/>
        <v>6.72</v>
      </c>
      <c r="I1549" s="36"/>
    </row>
    <row r="1550" spans="1:9" s="13" customFormat="1" ht="12.75">
      <c r="A1550" s="11"/>
      <c r="B1550" s="10" t="s">
        <v>4346</v>
      </c>
      <c r="C1550" s="43" t="s">
        <v>4305</v>
      </c>
      <c r="D1550" s="12" t="s">
        <v>4345</v>
      </c>
      <c r="E1550" s="38">
        <v>48</v>
      </c>
      <c r="F1550" s="5" t="s">
        <v>4206</v>
      </c>
      <c r="G1550" s="67">
        <v>0.08</v>
      </c>
      <c r="H1550" s="73">
        <f t="shared" si="79"/>
        <v>3.84</v>
      </c>
      <c r="I1550" s="36"/>
    </row>
    <row r="1551" spans="1:9" s="13" customFormat="1" ht="12.75">
      <c r="A1551" s="11"/>
      <c r="B1551" s="10" t="s">
        <v>788</v>
      </c>
      <c r="C1551" s="43" t="s">
        <v>4305</v>
      </c>
      <c r="D1551" s="12" t="s">
        <v>787</v>
      </c>
      <c r="E1551" s="38">
        <v>140</v>
      </c>
      <c r="F1551" s="5" t="s">
        <v>4206</v>
      </c>
      <c r="G1551" s="67">
        <v>0.03</v>
      </c>
      <c r="H1551" s="73">
        <f>E1551*G1551</f>
        <v>4.2</v>
      </c>
      <c r="I1551" s="36"/>
    </row>
    <row r="1552" spans="1:9" s="13" customFormat="1" ht="12.75">
      <c r="A1552" s="11"/>
      <c r="B1552" s="10" t="s">
        <v>3410</v>
      </c>
      <c r="C1552" s="43" t="s">
        <v>4305</v>
      </c>
      <c r="D1552" s="12" t="s">
        <v>3409</v>
      </c>
      <c r="E1552" s="38">
        <v>218</v>
      </c>
      <c r="F1552" s="5" t="s">
        <v>4206</v>
      </c>
      <c r="G1552" s="67">
        <v>0.04</v>
      </c>
      <c r="H1552" s="73">
        <f>E1552*G1552</f>
        <v>8.72</v>
      </c>
      <c r="I1552" s="36"/>
    </row>
    <row r="1553" spans="1:9" s="13" customFormat="1" ht="12.75">
      <c r="A1553" s="11"/>
      <c r="B1553" s="10" t="s">
        <v>2054</v>
      </c>
      <c r="C1553" s="43" t="s">
        <v>4305</v>
      </c>
      <c r="D1553" s="12" t="s">
        <v>2053</v>
      </c>
      <c r="E1553" s="38">
        <v>20</v>
      </c>
      <c r="F1553" s="5" t="s">
        <v>4206</v>
      </c>
      <c r="G1553" s="67">
        <v>1.05</v>
      </c>
      <c r="H1553" s="73">
        <f>E1553*G1553</f>
        <v>21</v>
      </c>
      <c r="I1553" s="36"/>
    </row>
    <row r="1554" spans="1:9" s="13" customFormat="1" ht="12.75">
      <c r="A1554" s="11"/>
      <c r="B1554" s="10" t="s">
        <v>1889</v>
      </c>
      <c r="C1554" s="43" t="s">
        <v>4305</v>
      </c>
      <c r="D1554" s="12" t="s">
        <v>4350</v>
      </c>
      <c r="E1554" s="38">
        <v>62</v>
      </c>
      <c r="F1554" s="5" t="s">
        <v>4206</v>
      </c>
      <c r="G1554" s="67">
        <v>0.03</v>
      </c>
      <c r="H1554" s="73">
        <f t="shared" si="79"/>
        <v>1.8599999999999999</v>
      </c>
      <c r="I1554" s="36"/>
    </row>
    <row r="1555" spans="1:9" s="13" customFormat="1" ht="12.75">
      <c r="A1555" s="11"/>
      <c r="B1555" s="10" t="s">
        <v>4507</v>
      </c>
      <c r="C1555" s="43" t="s">
        <v>4305</v>
      </c>
      <c r="D1555" s="12" t="s">
        <v>4506</v>
      </c>
      <c r="E1555" s="38">
        <v>26</v>
      </c>
      <c r="F1555" s="5" t="s">
        <v>4206</v>
      </c>
      <c r="G1555" s="67">
        <v>0.06</v>
      </c>
      <c r="H1555" s="73">
        <f t="shared" si="79"/>
        <v>1.56</v>
      </c>
      <c r="I1555" s="36"/>
    </row>
    <row r="1556" spans="1:9" s="13" customFormat="1" ht="12.75">
      <c r="A1556" s="11"/>
      <c r="B1556" s="10" t="s">
        <v>2549</v>
      </c>
      <c r="C1556" s="43" t="s">
        <v>4305</v>
      </c>
      <c r="D1556" s="12" t="s">
        <v>4342</v>
      </c>
      <c r="E1556" s="38">
        <v>372</v>
      </c>
      <c r="F1556" s="5" t="s">
        <v>4206</v>
      </c>
      <c r="G1556" s="67">
        <v>0.11</v>
      </c>
      <c r="H1556" s="73">
        <f aca="true" t="shared" si="80" ref="H1556:H1581">E1556*G1556</f>
        <v>40.92</v>
      </c>
      <c r="I1556" s="36"/>
    </row>
    <row r="1557" spans="1:9" s="13" customFormat="1" ht="12.75">
      <c r="A1557" s="11"/>
      <c r="B1557" s="10" t="s">
        <v>2549</v>
      </c>
      <c r="C1557" s="43" t="s">
        <v>4305</v>
      </c>
      <c r="D1557" s="12" t="s">
        <v>2550</v>
      </c>
      <c r="E1557" s="38">
        <v>21900</v>
      </c>
      <c r="F1557" s="5" t="s">
        <v>4206</v>
      </c>
      <c r="G1557" s="67">
        <v>0.05</v>
      </c>
      <c r="H1557" s="73">
        <f t="shared" si="80"/>
        <v>1095</v>
      </c>
      <c r="I1557" s="36" t="s">
        <v>1486</v>
      </c>
    </row>
    <row r="1558" spans="1:9" s="13" customFormat="1" ht="12.75">
      <c r="A1558" s="11"/>
      <c r="B1558" s="10" t="s">
        <v>4232</v>
      </c>
      <c r="C1558" s="43" t="s">
        <v>4230</v>
      </c>
      <c r="D1558" s="12" t="s">
        <v>4231</v>
      </c>
      <c r="E1558" s="38">
        <v>3</v>
      </c>
      <c r="F1558" s="5" t="s">
        <v>4206</v>
      </c>
      <c r="G1558" s="67">
        <v>2</v>
      </c>
      <c r="H1558" s="73">
        <f>E1558*G1558</f>
        <v>6</v>
      </c>
      <c r="I1558" s="36" t="s">
        <v>621</v>
      </c>
    </row>
    <row r="1559" spans="1:9" s="13" customFormat="1" ht="12.75">
      <c r="A1559" s="12" t="s">
        <v>3574</v>
      </c>
      <c r="B1559" s="10" t="s">
        <v>3572</v>
      </c>
      <c r="C1559" s="43" t="s">
        <v>3571</v>
      </c>
      <c r="D1559" s="12" t="s">
        <v>3573</v>
      </c>
      <c r="E1559" s="38">
        <v>50</v>
      </c>
      <c r="F1559" s="5" t="s">
        <v>4206</v>
      </c>
      <c r="G1559" s="67">
        <v>3</v>
      </c>
      <c r="H1559" s="73">
        <f>E1559*G1559</f>
        <v>150</v>
      </c>
      <c r="I1559" s="36" t="s">
        <v>1486</v>
      </c>
    </row>
    <row r="1560" spans="1:9" s="13" customFormat="1" ht="12.75" customHeight="1">
      <c r="A1560" s="13" t="s">
        <v>210</v>
      </c>
      <c r="B1560" s="21" t="s">
        <v>217</v>
      </c>
      <c r="C1560" s="13" t="s">
        <v>212</v>
      </c>
      <c r="D1560" s="21" t="s">
        <v>211</v>
      </c>
      <c r="E1560" s="46">
        <v>1</v>
      </c>
      <c r="F1560" s="5" t="s">
        <v>4206</v>
      </c>
      <c r="G1560" s="67">
        <v>5</v>
      </c>
      <c r="H1560" s="73">
        <f>E1560*G1560</f>
        <v>5</v>
      </c>
      <c r="I1560" s="100" t="s">
        <v>215</v>
      </c>
    </row>
    <row r="1561" spans="2:9" s="13" customFormat="1" ht="12.75">
      <c r="B1561" s="21" t="s">
        <v>219</v>
      </c>
      <c r="C1561" s="13" t="s">
        <v>212</v>
      </c>
      <c r="D1561" s="21" t="s">
        <v>213</v>
      </c>
      <c r="E1561" s="46">
        <v>1</v>
      </c>
      <c r="F1561" s="5" t="s">
        <v>4206</v>
      </c>
      <c r="G1561" s="67">
        <v>5</v>
      </c>
      <c r="H1561" s="73">
        <f>E1561*G1561</f>
        <v>5</v>
      </c>
      <c r="I1561" s="100" t="s">
        <v>216</v>
      </c>
    </row>
    <row r="1562" spans="1:9" s="13" customFormat="1" ht="12.75">
      <c r="A1562" s="13" t="s">
        <v>228</v>
      </c>
      <c r="B1562" s="13" t="s">
        <v>231</v>
      </c>
      <c r="C1562" s="21" t="s">
        <v>230</v>
      </c>
      <c r="D1562" s="21" t="s">
        <v>229</v>
      </c>
      <c r="E1562" s="25">
        <v>200</v>
      </c>
      <c r="F1562" s="5" t="s">
        <v>4206</v>
      </c>
      <c r="G1562" s="67">
        <v>0.55</v>
      </c>
      <c r="H1562" s="73">
        <f>E1562*G1562</f>
        <v>110.00000000000001</v>
      </c>
      <c r="I1562" s="36" t="s">
        <v>232</v>
      </c>
    </row>
    <row r="1563" spans="1:9" s="13" customFormat="1" ht="12.75">
      <c r="A1563" s="11"/>
      <c r="B1563" s="10" t="s">
        <v>1141</v>
      </c>
      <c r="C1563" s="43" t="s">
        <v>2498</v>
      </c>
      <c r="D1563" s="12" t="s">
        <v>1139</v>
      </c>
      <c r="E1563" s="38">
        <v>7</v>
      </c>
      <c r="F1563" s="5" t="s">
        <v>4206</v>
      </c>
      <c r="G1563" s="67">
        <v>1</v>
      </c>
      <c r="H1563" s="73">
        <f t="shared" si="80"/>
        <v>7</v>
      </c>
      <c r="I1563" s="36" t="s">
        <v>1140</v>
      </c>
    </row>
    <row r="1564" spans="1:9" s="13" customFormat="1" ht="12.75">
      <c r="A1564" s="12" t="s">
        <v>4667</v>
      </c>
      <c r="B1564" s="10" t="s">
        <v>4668</v>
      </c>
      <c r="C1564" s="43" t="s">
        <v>4664</v>
      </c>
      <c r="D1564" s="12" t="s">
        <v>4665</v>
      </c>
      <c r="E1564" s="37">
        <v>4029</v>
      </c>
      <c r="F1564" s="5" t="s">
        <v>4206</v>
      </c>
      <c r="G1564" s="67">
        <v>0.48</v>
      </c>
      <c r="H1564" s="73">
        <f t="shared" si="80"/>
        <v>1933.9199999999998</v>
      </c>
      <c r="I1564" s="36" t="s">
        <v>4666</v>
      </c>
    </row>
    <row r="1565" spans="1:9" s="13" customFormat="1" ht="12.75">
      <c r="A1565" s="12" t="s">
        <v>987</v>
      </c>
      <c r="B1565" s="10" t="s">
        <v>985</v>
      </c>
      <c r="C1565" s="43" t="s">
        <v>4664</v>
      </c>
      <c r="D1565" s="12" t="s">
        <v>986</v>
      </c>
      <c r="E1565" s="37">
        <v>570</v>
      </c>
      <c r="F1565" s="5" t="s">
        <v>4206</v>
      </c>
      <c r="G1565" s="67">
        <v>0.43</v>
      </c>
      <c r="H1565" s="73">
        <f t="shared" si="80"/>
        <v>245.1</v>
      </c>
      <c r="I1565" s="36" t="s">
        <v>4666</v>
      </c>
    </row>
    <row r="1566" spans="1:9" s="13" customFormat="1" ht="12.75">
      <c r="A1566" s="12" t="s">
        <v>3724</v>
      </c>
      <c r="B1566" s="10" t="s">
        <v>3725</v>
      </c>
      <c r="C1566" s="43" t="s">
        <v>4664</v>
      </c>
      <c r="D1566" s="12" t="s">
        <v>3726</v>
      </c>
      <c r="E1566" s="37">
        <v>995</v>
      </c>
      <c r="F1566" s="5" t="s">
        <v>4206</v>
      </c>
      <c r="G1566" s="67">
        <v>0.43</v>
      </c>
      <c r="H1566" s="73">
        <f t="shared" si="80"/>
        <v>427.84999999999997</v>
      </c>
      <c r="I1566" s="36" t="s">
        <v>4666</v>
      </c>
    </row>
    <row r="1567" spans="1:9" s="13" customFormat="1" ht="12.75">
      <c r="A1567" s="12" t="s">
        <v>3727</v>
      </c>
      <c r="B1567" s="10" t="s">
        <v>3713</v>
      </c>
      <c r="C1567" s="43" t="s">
        <v>4664</v>
      </c>
      <c r="D1567" s="12" t="s">
        <v>3714</v>
      </c>
      <c r="E1567" s="37">
        <v>2000</v>
      </c>
      <c r="F1567" s="5" t="s">
        <v>4206</v>
      </c>
      <c r="G1567" s="67">
        <v>0.43</v>
      </c>
      <c r="H1567" s="73">
        <f t="shared" si="80"/>
        <v>860</v>
      </c>
      <c r="I1567" s="36" t="s">
        <v>2141</v>
      </c>
    </row>
    <row r="1568" spans="1:9" s="13" customFormat="1" ht="12.75">
      <c r="A1568" s="12" t="s">
        <v>3715</v>
      </c>
      <c r="B1568" s="10" t="s">
        <v>3716</v>
      </c>
      <c r="C1568" s="43" t="s">
        <v>4664</v>
      </c>
      <c r="D1568" s="12" t="s">
        <v>2130</v>
      </c>
      <c r="E1568" s="37">
        <v>3195</v>
      </c>
      <c r="F1568" s="5" t="s">
        <v>4206</v>
      </c>
      <c r="G1568" s="67">
        <v>0.43</v>
      </c>
      <c r="H1568" s="73">
        <f t="shared" si="80"/>
        <v>1373.85</v>
      </c>
      <c r="I1568" s="36" t="s">
        <v>4666</v>
      </c>
    </row>
    <row r="1569" spans="1:9" s="13" customFormat="1" ht="12.75">
      <c r="A1569" s="12" t="s">
        <v>2131</v>
      </c>
      <c r="B1569" s="10" t="s">
        <v>2132</v>
      </c>
      <c r="C1569" s="43" t="s">
        <v>4664</v>
      </c>
      <c r="D1569" s="12" t="s">
        <v>2133</v>
      </c>
      <c r="E1569" s="37">
        <v>685</v>
      </c>
      <c r="F1569" s="5" t="s">
        <v>4206</v>
      </c>
      <c r="G1569" s="67">
        <v>0.43</v>
      </c>
      <c r="H1569" s="73">
        <f t="shared" si="80"/>
        <v>294.55</v>
      </c>
      <c r="I1569" s="36" t="s">
        <v>4666</v>
      </c>
    </row>
    <row r="1570" spans="1:9" s="13" customFormat="1" ht="12.75">
      <c r="A1570" s="12" t="s">
        <v>2134</v>
      </c>
      <c r="B1570" s="10" t="s">
        <v>2135</v>
      </c>
      <c r="C1570" s="43" t="s">
        <v>4664</v>
      </c>
      <c r="D1570" s="12" t="s">
        <v>2136</v>
      </c>
      <c r="E1570" s="37">
        <v>422</v>
      </c>
      <c r="F1570" s="5" t="s">
        <v>4206</v>
      </c>
      <c r="G1570" s="67">
        <v>0.43</v>
      </c>
      <c r="H1570" s="73">
        <f t="shared" si="80"/>
        <v>181.46</v>
      </c>
      <c r="I1570" s="36" t="s">
        <v>4666</v>
      </c>
    </row>
    <row r="1571" spans="1:9" s="13" customFormat="1" ht="12.75">
      <c r="A1571" s="12" t="s">
        <v>2137</v>
      </c>
      <c r="B1571" s="10" t="s">
        <v>2138</v>
      </c>
      <c r="C1571" s="43" t="s">
        <v>4664</v>
      </c>
      <c r="D1571" s="12" t="s">
        <v>2139</v>
      </c>
      <c r="E1571" s="37">
        <v>1300</v>
      </c>
      <c r="F1571" s="5" t="s">
        <v>4206</v>
      </c>
      <c r="G1571" s="67">
        <v>0.43</v>
      </c>
      <c r="H1571" s="73">
        <f t="shared" si="80"/>
        <v>559</v>
      </c>
      <c r="I1571" s="36" t="s">
        <v>2140</v>
      </c>
    </row>
    <row r="1572" spans="1:9" s="13" customFormat="1" ht="12.75">
      <c r="A1572" s="12" t="s">
        <v>2219</v>
      </c>
      <c r="B1572" s="10" t="s">
        <v>451</v>
      </c>
      <c r="C1572" s="43" t="s">
        <v>4664</v>
      </c>
      <c r="D1572" s="12" t="s">
        <v>452</v>
      </c>
      <c r="E1572" s="37">
        <v>1564</v>
      </c>
      <c r="F1572" s="5" t="s">
        <v>4206</v>
      </c>
      <c r="G1572" s="67">
        <v>0.43</v>
      </c>
      <c r="H1572" s="73">
        <f t="shared" si="80"/>
        <v>672.52</v>
      </c>
      <c r="I1572" s="36" t="s">
        <v>444</v>
      </c>
    </row>
    <row r="1573" spans="1:9" s="13" customFormat="1" ht="12.75">
      <c r="A1573" s="11"/>
      <c r="B1573" s="10" t="s">
        <v>539</v>
      </c>
      <c r="C1573" s="43" t="s">
        <v>920</v>
      </c>
      <c r="D1573" s="12" t="s">
        <v>921</v>
      </c>
      <c r="E1573" s="37">
        <v>153</v>
      </c>
      <c r="F1573" s="5" t="s">
        <v>4206</v>
      </c>
      <c r="G1573" s="67">
        <v>1.68</v>
      </c>
      <c r="H1573" s="73">
        <f t="shared" si="80"/>
        <v>257.03999999999996</v>
      </c>
      <c r="I1573" s="36" t="s">
        <v>922</v>
      </c>
    </row>
    <row r="1574" spans="1:9" s="13" customFormat="1" ht="12.75">
      <c r="A1574" s="10" t="s">
        <v>4851</v>
      </c>
      <c r="B1574" s="13" t="s">
        <v>3880</v>
      </c>
      <c r="C1574" s="43" t="s">
        <v>4327</v>
      </c>
      <c r="D1574" s="10" t="s">
        <v>4850</v>
      </c>
      <c r="E1574" s="37">
        <v>200</v>
      </c>
      <c r="F1574" s="5" t="s">
        <v>4206</v>
      </c>
      <c r="G1574" s="67">
        <v>1.15</v>
      </c>
      <c r="H1574" s="73">
        <f>E1574*G1574</f>
        <v>229.99999999999997</v>
      </c>
      <c r="I1574" s="36"/>
    </row>
    <row r="1575" spans="1:9" s="13" customFormat="1" ht="12.75">
      <c r="A1575" s="10" t="s">
        <v>506</v>
      </c>
      <c r="B1575" s="13" t="s">
        <v>505</v>
      </c>
      <c r="C1575" s="43" t="s">
        <v>4327</v>
      </c>
      <c r="D1575" s="10" t="s">
        <v>504</v>
      </c>
      <c r="E1575" s="37">
        <v>155</v>
      </c>
      <c r="F1575" s="5" t="s">
        <v>4206</v>
      </c>
      <c r="G1575" s="67">
        <v>2</v>
      </c>
      <c r="H1575" s="73">
        <f>E1575*G1575</f>
        <v>310</v>
      </c>
      <c r="I1575" s="36" t="s">
        <v>507</v>
      </c>
    </row>
    <row r="1576" spans="1:9" s="13" customFormat="1" ht="12.75">
      <c r="A1576" s="11"/>
      <c r="B1576" s="10" t="s">
        <v>1870</v>
      </c>
      <c r="C1576" s="43" t="s">
        <v>1871</v>
      </c>
      <c r="D1576" s="12" t="s">
        <v>1872</v>
      </c>
      <c r="E1576" s="37">
        <v>1</v>
      </c>
      <c r="F1576" s="5" t="s">
        <v>4206</v>
      </c>
      <c r="G1576" s="67">
        <v>0.97</v>
      </c>
      <c r="H1576" s="73">
        <f t="shared" si="80"/>
        <v>0.97</v>
      </c>
      <c r="I1576" s="36"/>
    </row>
    <row r="1577" spans="1:9" s="13" customFormat="1" ht="12.75">
      <c r="A1577" s="11"/>
      <c r="B1577" s="10" t="s">
        <v>4243</v>
      </c>
      <c r="C1577" s="43" t="s">
        <v>2270</v>
      </c>
      <c r="D1577" s="12" t="s">
        <v>4244</v>
      </c>
      <c r="E1577" s="37">
        <v>21</v>
      </c>
      <c r="F1577" s="5" t="s">
        <v>4206</v>
      </c>
      <c r="G1577" s="67">
        <v>1.22</v>
      </c>
      <c r="H1577" s="73">
        <f>E1577*G1577</f>
        <v>25.62</v>
      </c>
      <c r="I1577" s="36"/>
    </row>
    <row r="1578" spans="1:9" s="13" customFormat="1" ht="12.75">
      <c r="A1578" s="11"/>
      <c r="B1578" s="10" t="s">
        <v>4243</v>
      </c>
      <c r="C1578" s="43" t="s">
        <v>2270</v>
      </c>
      <c r="D1578" s="12" t="s">
        <v>4244</v>
      </c>
      <c r="E1578" s="37">
        <v>21</v>
      </c>
      <c r="F1578" s="5" t="s">
        <v>4206</v>
      </c>
      <c r="G1578" s="67">
        <v>1.22</v>
      </c>
      <c r="H1578" s="73">
        <f t="shared" si="80"/>
        <v>25.62</v>
      </c>
      <c r="I1578" s="36"/>
    </row>
    <row r="1579" spans="1:9" s="13" customFormat="1" ht="12.75">
      <c r="A1579" s="11"/>
      <c r="B1579" s="10" t="s">
        <v>2271</v>
      </c>
      <c r="C1579" s="43" t="s">
        <v>2270</v>
      </c>
      <c r="D1579" s="12" t="s">
        <v>2272</v>
      </c>
      <c r="E1579" s="37">
        <v>21</v>
      </c>
      <c r="F1579" s="5" t="s">
        <v>4206</v>
      </c>
      <c r="G1579" s="67">
        <v>1.25</v>
      </c>
      <c r="H1579" s="73">
        <f t="shared" si="80"/>
        <v>26.25</v>
      </c>
      <c r="I1579" s="36"/>
    </row>
    <row r="1580" spans="1:9" s="52" customFormat="1" ht="12.75">
      <c r="A1580" s="48" t="s">
        <v>2613</v>
      </c>
      <c r="B1580" s="49" t="s">
        <v>2616</v>
      </c>
      <c r="C1580" s="52" t="s">
        <v>2614</v>
      </c>
      <c r="D1580" s="50" t="s">
        <v>2615</v>
      </c>
      <c r="E1580" s="50">
        <v>800</v>
      </c>
      <c r="F1580" s="51" t="s">
        <v>3366</v>
      </c>
      <c r="G1580" s="67">
        <v>0.8</v>
      </c>
      <c r="H1580" s="73">
        <f t="shared" si="80"/>
        <v>640</v>
      </c>
      <c r="I1580" s="52" t="s">
        <v>4672</v>
      </c>
    </row>
    <row r="1581" spans="1:9" s="13" customFormat="1" ht="12.75">
      <c r="A1581" s="14" t="s">
        <v>3098</v>
      </c>
      <c r="B1581" s="10" t="s">
        <v>3099</v>
      </c>
      <c r="C1581" s="43" t="s">
        <v>3097</v>
      </c>
      <c r="D1581" s="12" t="s">
        <v>3100</v>
      </c>
      <c r="E1581" s="38">
        <v>10000</v>
      </c>
      <c r="F1581" s="5" t="s">
        <v>4206</v>
      </c>
      <c r="G1581" s="67">
        <v>0.0125</v>
      </c>
      <c r="H1581" s="73">
        <f t="shared" si="80"/>
        <v>125</v>
      </c>
      <c r="I1581" s="36" t="s">
        <v>2182</v>
      </c>
    </row>
    <row r="1582" spans="1:9" s="13" customFormat="1" ht="12.75">
      <c r="A1582" s="14"/>
      <c r="B1582" s="10" t="s">
        <v>4476</v>
      </c>
      <c r="C1582" s="43" t="s">
        <v>4474</v>
      </c>
      <c r="D1582" s="12" t="s">
        <v>4475</v>
      </c>
      <c r="E1582" s="38">
        <v>2</v>
      </c>
      <c r="F1582" s="5" t="s">
        <v>4206</v>
      </c>
      <c r="G1582" s="67">
        <v>20</v>
      </c>
      <c r="H1582" s="73">
        <f aca="true" t="shared" si="81" ref="H1582:H1600">E1582*G1582</f>
        <v>40</v>
      </c>
      <c r="I1582" s="36"/>
    </row>
    <row r="1583" spans="1:9" s="13" customFormat="1" ht="12.75">
      <c r="A1583" s="12" t="s">
        <v>1575</v>
      </c>
      <c r="B1583" s="10" t="s">
        <v>1577</v>
      </c>
      <c r="C1583" s="43" t="s">
        <v>4474</v>
      </c>
      <c r="D1583" s="12" t="s">
        <v>1576</v>
      </c>
      <c r="E1583" s="38">
        <v>6</v>
      </c>
      <c r="F1583" s="5" t="s">
        <v>4206</v>
      </c>
      <c r="G1583" s="67">
        <v>78.8</v>
      </c>
      <c r="H1583" s="73">
        <f t="shared" si="81"/>
        <v>472.79999999999995</v>
      </c>
      <c r="I1583" s="36" t="s">
        <v>1486</v>
      </c>
    </row>
    <row r="1584" spans="1:9" s="13" customFormat="1" ht="12.75">
      <c r="A1584" s="12" t="s">
        <v>1578</v>
      </c>
      <c r="B1584" s="10" t="s">
        <v>1579</v>
      </c>
      <c r="C1584" s="43" t="s">
        <v>4474</v>
      </c>
      <c r="D1584" s="12" t="s">
        <v>1580</v>
      </c>
      <c r="E1584" s="38">
        <v>36</v>
      </c>
      <c r="F1584" s="5" t="s">
        <v>4206</v>
      </c>
      <c r="G1584" s="67">
        <v>2.4</v>
      </c>
      <c r="H1584" s="73">
        <f t="shared" si="81"/>
        <v>86.39999999999999</v>
      </c>
      <c r="I1584" s="36" t="s">
        <v>1486</v>
      </c>
    </row>
    <row r="1585" spans="1:9" s="13" customFormat="1" ht="12.75">
      <c r="A1585" s="12" t="s">
        <v>1581</v>
      </c>
      <c r="B1585" s="10" t="s">
        <v>1582</v>
      </c>
      <c r="C1585" s="43" t="s">
        <v>4474</v>
      </c>
      <c r="D1585" s="12" t="s">
        <v>1583</v>
      </c>
      <c r="E1585" s="38">
        <v>27</v>
      </c>
      <c r="F1585" s="5" t="s">
        <v>4206</v>
      </c>
      <c r="G1585" s="67">
        <v>0.95</v>
      </c>
      <c r="H1585" s="73">
        <f>E1585*G1585</f>
        <v>25.65</v>
      </c>
      <c r="I1585" s="36" t="s">
        <v>1486</v>
      </c>
    </row>
    <row r="1586" spans="1:9" s="13" customFormat="1" ht="12.75">
      <c r="A1586" s="12" t="s">
        <v>2729</v>
      </c>
      <c r="B1586" s="10" t="s">
        <v>2730</v>
      </c>
      <c r="C1586" s="43" t="s">
        <v>4474</v>
      </c>
      <c r="D1586" s="12" t="s">
        <v>2728</v>
      </c>
      <c r="E1586" s="38">
        <v>18</v>
      </c>
      <c r="F1586" s="5" t="s">
        <v>4206</v>
      </c>
      <c r="G1586" s="67">
        <v>25.4</v>
      </c>
      <c r="H1586" s="73">
        <f t="shared" si="81"/>
        <v>457.2</v>
      </c>
      <c r="I1586" s="36" t="s">
        <v>1486</v>
      </c>
    </row>
    <row r="1587" spans="1:9" s="13" customFormat="1" ht="12.75">
      <c r="A1587" s="12" t="s">
        <v>1585</v>
      </c>
      <c r="B1587" s="10" t="s">
        <v>1586</v>
      </c>
      <c r="C1587" s="43" t="s">
        <v>4474</v>
      </c>
      <c r="D1587" s="12" t="s">
        <v>1584</v>
      </c>
      <c r="E1587" s="38">
        <v>6</v>
      </c>
      <c r="F1587" s="5" t="s">
        <v>4206</v>
      </c>
      <c r="G1587" s="67">
        <v>11.45</v>
      </c>
      <c r="H1587" s="73">
        <f t="shared" si="81"/>
        <v>68.69999999999999</v>
      </c>
      <c r="I1587" s="36" t="s">
        <v>1486</v>
      </c>
    </row>
    <row r="1588" spans="1:9" s="13" customFormat="1" ht="12.75">
      <c r="A1588" s="12" t="s">
        <v>1587</v>
      </c>
      <c r="B1588" s="10" t="s">
        <v>1588</v>
      </c>
      <c r="C1588" s="43" t="s">
        <v>4474</v>
      </c>
      <c r="D1588" s="12" t="s">
        <v>1589</v>
      </c>
      <c r="E1588" s="38">
        <v>2</v>
      </c>
      <c r="F1588" s="5" t="s">
        <v>4206</v>
      </c>
      <c r="G1588" s="67">
        <v>12.85</v>
      </c>
      <c r="H1588" s="73">
        <f>E1588*G1588</f>
        <v>25.7</v>
      </c>
      <c r="I1588" s="36" t="s">
        <v>1486</v>
      </c>
    </row>
    <row r="1589" spans="1:9" s="13" customFormat="1" ht="12.75">
      <c r="A1589" s="14"/>
      <c r="B1589" s="10" t="s">
        <v>4479</v>
      </c>
      <c r="C1589" s="43" t="s">
        <v>4474</v>
      </c>
      <c r="D1589" s="12" t="s">
        <v>4480</v>
      </c>
      <c r="E1589" s="38">
        <v>14</v>
      </c>
      <c r="F1589" s="5" t="s">
        <v>4206</v>
      </c>
      <c r="G1589" s="67"/>
      <c r="H1589" s="73">
        <f t="shared" si="81"/>
        <v>0</v>
      </c>
      <c r="I1589" s="36" t="s">
        <v>4517</v>
      </c>
    </row>
    <row r="1590" spans="1:9" s="13" customFormat="1" ht="12.75">
      <c r="A1590" s="12" t="s">
        <v>1590</v>
      </c>
      <c r="B1590" s="10" t="s">
        <v>1591</v>
      </c>
      <c r="C1590" s="43" t="s">
        <v>4474</v>
      </c>
      <c r="D1590" s="12" t="s">
        <v>1592</v>
      </c>
      <c r="E1590" s="38">
        <v>9</v>
      </c>
      <c r="F1590" s="5" t="s">
        <v>4206</v>
      </c>
      <c r="G1590" s="67">
        <v>18</v>
      </c>
      <c r="H1590" s="73">
        <f t="shared" si="81"/>
        <v>162</v>
      </c>
      <c r="I1590" s="36" t="s">
        <v>1486</v>
      </c>
    </row>
    <row r="1591" spans="1:9" s="13" customFormat="1" ht="12.75">
      <c r="A1591" s="12" t="s">
        <v>1593</v>
      </c>
      <c r="B1591" s="10" t="s">
        <v>1595</v>
      </c>
      <c r="C1591" s="43" t="s">
        <v>4474</v>
      </c>
      <c r="D1591" s="12" t="s">
        <v>1594</v>
      </c>
      <c r="E1591" s="38">
        <v>12</v>
      </c>
      <c r="F1591" s="5" t="s">
        <v>4206</v>
      </c>
      <c r="G1591" s="67">
        <v>35.9</v>
      </c>
      <c r="H1591" s="73">
        <f t="shared" si="81"/>
        <v>430.79999999999995</v>
      </c>
      <c r="I1591" s="36" t="s">
        <v>1486</v>
      </c>
    </row>
    <row r="1592" spans="1:9" s="13" customFormat="1" ht="12.75">
      <c r="A1592" s="12" t="s">
        <v>1596</v>
      </c>
      <c r="B1592" s="10" t="s">
        <v>1597</v>
      </c>
      <c r="C1592" s="43" t="s">
        <v>4474</v>
      </c>
      <c r="D1592" s="12" t="s">
        <v>1598</v>
      </c>
      <c r="E1592" s="38">
        <v>1</v>
      </c>
      <c r="F1592" s="5" t="s">
        <v>4206</v>
      </c>
      <c r="G1592" s="67">
        <v>30.6</v>
      </c>
      <c r="H1592" s="73">
        <f t="shared" si="81"/>
        <v>30.6</v>
      </c>
      <c r="I1592" s="36" t="s">
        <v>1486</v>
      </c>
    </row>
    <row r="1593" spans="1:9" s="13" customFormat="1" ht="12.75">
      <c r="A1593" s="12" t="s">
        <v>1600</v>
      </c>
      <c r="B1593" s="10" t="s">
        <v>1601</v>
      </c>
      <c r="C1593" s="43" t="s">
        <v>4474</v>
      </c>
      <c r="D1593" s="12" t="s">
        <v>1599</v>
      </c>
      <c r="E1593" s="38">
        <v>1</v>
      </c>
      <c r="F1593" s="5" t="s">
        <v>4206</v>
      </c>
      <c r="G1593" s="67">
        <v>29.75</v>
      </c>
      <c r="H1593" s="73">
        <f t="shared" si="81"/>
        <v>29.75</v>
      </c>
      <c r="I1593" s="36" t="s">
        <v>1486</v>
      </c>
    </row>
    <row r="1594" spans="1:9" s="13" customFormat="1" ht="12.75">
      <c r="A1594" s="12" t="s">
        <v>1602</v>
      </c>
      <c r="B1594" s="10" t="s">
        <v>1603</v>
      </c>
      <c r="C1594" s="43" t="s">
        <v>4474</v>
      </c>
      <c r="D1594" s="12" t="s">
        <v>1604</v>
      </c>
      <c r="E1594" s="38">
        <v>4</v>
      </c>
      <c r="F1594" s="5" t="s">
        <v>4206</v>
      </c>
      <c r="G1594" s="67">
        <v>11.45</v>
      </c>
      <c r="H1594" s="73">
        <f t="shared" si="81"/>
        <v>45.8</v>
      </c>
      <c r="I1594" s="36" t="s">
        <v>1486</v>
      </c>
    </row>
    <row r="1595" spans="1:9" s="13" customFormat="1" ht="12.75">
      <c r="A1595" s="12" t="s">
        <v>1605</v>
      </c>
      <c r="B1595" s="10" t="s">
        <v>1607</v>
      </c>
      <c r="C1595" s="43" t="s">
        <v>4474</v>
      </c>
      <c r="D1595" s="12" t="s">
        <v>1606</v>
      </c>
      <c r="E1595" s="38">
        <v>9</v>
      </c>
      <c r="F1595" s="5" t="s">
        <v>4206</v>
      </c>
      <c r="G1595" s="67">
        <v>6.2</v>
      </c>
      <c r="H1595" s="73">
        <f t="shared" si="81"/>
        <v>55.800000000000004</v>
      </c>
      <c r="I1595" s="36" t="s">
        <v>1486</v>
      </c>
    </row>
    <row r="1596" spans="1:9" s="13" customFormat="1" ht="12.75">
      <c r="A1596" s="12" t="s">
        <v>1608</v>
      </c>
      <c r="B1596" s="10" t="s">
        <v>1609</v>
      </c>
      <c r="C1596" s="43" t="s">
        <v>4474</v>
      </c>
      <c r="D1596" s="12" t="s">
        <v>1610</v>
      </c>
      <c r="E1596" s="38">
        <v>4</v>
      </c>
      <c r="F1596" s="5" t="s">
        <v>4206</v>
      </c>
      <c r="G1596" s="67">
        <v>21.25</v>
      </c>
      <c r="H1596" s="73">
        <f t="shared" si="81"/>
        <v>85</v>
      </c>
      <c r="I1596" s="36" t="s">
        <v>1486</v>
      </c>
    </row>
    <row r="1597" spans="1:9" s="13" customFormat="1" ht="12.75">
      <c r="A1597" s="12" t="s">
        <v>1612</v>
      </c>
      <c r="B1597" s="10" t="s">
        <v>1613</v>
      </c>
      <c r="C1597" s="43" t="s">
        <v>4474</v>
      </c>
      <c r="D1597" s="12" t="s">
        <v>1611</v>
      </c>
      <c r="E1597" s="38">
        <v>1</v>
      </c>
      <c r="F1597" s="5" t="s">
        <v>4206</v>
      </c>
      <c r="G1597" s="67">
        <v>77.42</v>
      </c>
      <c r="H1597" s="73">
        <f>E1597*G1597</f>
        <v>77.42</v>
      </c>
      <c r="I1597" s="36" t="s">
        <v>1486</v>
      </c>
    </row>
    <row r="1598" spans="1:9" s="13" customFormat="1" ht="12.75">
      <c r="A1598" s="14"/>
      <c r="B1598" s="10" t="s">
        <v>2732</v>
      </c>
      <c r="C1598" s="43" t="s">
        <v>4474</v>
      </c>
      <c r="D1598" s="12" t="s">
        <v>2731</v>
      </c>
      <c r="E1598" s="38">
        <v>150</v>
      </c>
      <c r="F1598" s="5" t="s">
        <v>4206</v>
      </c>
      <c r="G1598" s="67">
        <v>2.3</v>
      </c>
      <c r="H1598" s="73">
        <f>E1598*G1598</f>
        <v>345</v>
      </c>
      <c r="I1598" s="36" t="s">
        <v>1486</v>
      </c>
    </row>
    <row r="1599" spans="1:9" s="13" customFormat="1" ht="12.75">
      <c r="A1599" s="14" t="s">
        <v>1822</v>
      </c>
      <c r="B1599" s="10" t="s">
        <v>2991</v>
      </c>
      <c r="C1599" s="37" t="s">
        <v>4659</v>
      </c>
      <c r="D1599" s="12" t="s">
        <v>1821</v>
      </c>
      <c r="E1599" s="38">
        <v>10</v>
      </c>
      <c r="F1599" s="5" t="s">
        <v>4206</v>
      </c>
      <c r="G1599" s="67">
        <v>6</v>
      </c>
      <c r="H1599" s="73">
        <f>E1599*G1599</f>
        <v>60</v>
      </c>
      <c r="I1599" s="36" t="s">
        <v>1486</v>
      </c>
    </row>
    <row r="1600" spans="1:9" s="13" customFormat="1" ht="12.75">
      <c r="A1600" s="14" t="s">
        <v>1194</v>
      </c>
      <c r="B1600" s="10" t="s">
        <v>1192</v>
      </c>
      <c r="C1600" s="37" t="s">
        <v>4659</v>
      </c>
      <c r="D1600" s="12" t="s">
        <v>1193</v>
      </c>
      <c r="E1600" s="38">
        <v>3</v>
      </c>
      <c r="F1600" s="5" t="s">
        <v>4206</v>
      </c>
      <c r="G1600" s="67">
        <v>3</v>
      </c>
      <c r="H1600" s="73">
        <f t="shared" si="81"/>
        <v>9</v>
      </c>
      <c r="I1600" s="36" t="s">
        <v>2310</v>
      </c>
    </row>
    <row r="1601" spans="1:9" s="13" customFormat="1" ht="12.75">
      <c r="A1601" s="13" t="s">
        <v>849</v>
      </c>
      <c r="B1601" s="13" t="s">
        <v>4669</v>
      </c>
      <c r="C1601" s="36" t="s">
        <v>2963</v>
      </c>
      <c r="D1601" s="21" t="s">
        <v>2964</v>
      </c>
      <c r="E1601" s="36">
        <v>1000</v>
      </c>
      <c r="F1601" s="5" t="s">
        <v>4206</v>
      </c>
      <c r="G1601" s="67">
        <v>2.09</v>
      </c>
      <c r="H1601" s="73">
        <f aca="true" t="shared" si="82" ref="H1601:H1688">E1601*G1601</f>
        <v>2090</v>
      </c>
      <c r="I1601" s="36" t="s">
        <v>2965</v>
      </c>
    </row>
    <row r="1602" spans="1:9" s="13" customFormat="1" ht="13.5" customHeight="1">
      <c r="A1602" s="15" t="s">
        <v>1901</v>
      </c>
      <c r="B1602" s="10" t="s">
        <v>66</v>
      </c>
      <c r="C1602" s="37" t="s">
        <v>65</v>
      </c>
      <c r="D1602" s="15" t="s">
        <v>3882</v>
      </c>
      <c r="E1602" s="38">
        <v>7.78</v>
      </c>
      <c r="F1602" s="5" t="s">
        <v>1348</v>
      </c>
      <c r="G1602" s="67">
        <v>9.653</v>
      </c>
      <c r="H1602" s="73">
        <f t="shared" si="82"/>
        <v>75.10034</v>
      </c>
      <c r="I1602" s="36"/>
    </row>
    <row r="1603" spans="1:10" s="13" customFormat="1" ht="12.75">
      <c r="A1603" s="21" t="s">
        <v>5098</v>
      </c>
      <c r="B1603" s="13" t="s">
        <v>5099</v>
      </c>
      <c r="C1603" s="13" t="s">
        <v>445</v>
      </c>
      <c r="D1603" s="21" t="s">
        <v>5100</v>
      </c>
      <c r="E1603" s="23">
        <v>785</v>
      </c>
      <c r="F1603" s="5" t="s">
        <v>4206</v>
      </c>
      <c r="G1603" s="67">
        <v>0.16</v>
      </c>
      <c r="H1603" s="73">
        <f>E1603*G1603</f>
        <v>125.60000000000001</v>
      </c>
      <c r="I1603" s="36" t="s">
        <v>5101</v>
      </c>
      <c r="J1603" s="53"/>
    </row>
    <row r="1604" spans="1:10" s="13" customFormat="1" ht="12.75">
      <c r="A1604" s="21" t="s">
        <v>5102</v>
      </c>
      <c r="B1604" s="13" t="s">
        <v>5103</v>
      </c>
      <c r="C1604" s="13" t="s">
        <v>445</v>
      </c>
      <c r="D1604" s="21" t="s">
        <v>5104</v>
      </c>
      <c r="E1604" s="23">
        <v>992</v>
      </c>
      <c r="F1604" s="5" t="s">
        <v>4206</v>
      </c>
      <c r="G1604" s="67">
        <v>0.35</v>
      </c>
      <c r="H1604" s="73">
        <f>E1604*G1604</f>
        <v>347.2</v>
      </c>
      <c r="I1604" s="36" t="s">
        <v>5105</v>
      </c>
      <c r="J1604" s="53"/>
    </row>
    <row r="1605" spans="1:9" s="13" customFormat="1" ht="12.75">
      <c r="A1605" s="12"/>
      <c r="B1605" s="10" t="s">
        <v>1454</v>
      </c>
      <c r="C1605" s="43" t="s">
        <v>445</v>
      </c>
      <c r="D1605" s="12" t="s">
        <v>446</v>
      </c>
      <c r="E1605" s="37">
        <v>450</v>
      </c>
      <c r="F1605" s="5" t="s">
        <v>4206</v>
      </c>
      <c r="G1605" s="67">
        <v>0.43</v>
      </c>
      <c r="H1605" s="73">
        <f t="shared" si="82"/>
        <v>193.5</v>
      </c>
      <c r="I1605" s="36" t="s">
        <v>1455</v>
      </c>
    </row>
    <row r="1606" spans="1:9" s="13" customFormat="1" ht="12.75">
      <c r="A1606" s="15" t="s">
        <v>2356</v>
      </c>
      <c r="B1606" s="10" t="s">
        <v>4041</v>
      </c>
      <c r="C1606" s="43" t="s">
        <v>3144</v>
      </c>
      <c r="D1606" s="15" t="s">
        <v>3145</v>
      </c>
      <c r="E1606" s="38">
        <v>39</v>
      </c>
      <c r="F1606" s="5" t="s">
        <v>3366</v>
      </c>
      <c r="G1606" s="67">
        <v>24.32</v>
      </c>
      <c r="H1606" s="73">
        <f t="shared" si="82"/>
        <v>948.48</v>
      </c>
      <c r="I1606" s="36" t="s">
        <v>3474</v>
      </c>
    </row>
    <row r="1607" spans="1:10" s="13" customFormat="1" ht="12.75">
      <c r="A1607" s="21" t="s">
        <v>4940</v>
      </c>
      <c r="B1607" s="13" t="s">
        <v>1629</v>
      </c>
      <c r="C1607" s="13" t="s">
        <v>3964</v>
      </c>
      <c r="D1607" s="21" t="s">
        <v>3963</v>
      </c>
      <c r="E1607" s="25">
        <v>4</v>
      </c>
      <c r="F1607" s="5" t="s">
        <v>4206</v>
      </c>
      <c r="G1607" s="73">
        <v>0.5</v>
      </c>
      <c r="H1607" s="73">
        <f t="shared" si="82"/>
        <v>2</v>
      </c>
      <c r="I1607" s="36" t="s">
        <v>3997</v>
      </c>
      <c r="J1607" s="47"/>
    </row>
    <row r="1608" spans="1:10" s="13" customFormat="1" ht="12.75">
      <c r="A1608" s="21" t="s">
        <v>3965</v>
      </c>
      <c r="B1608" s="13" t="s">
        <v>1657</v>
      </c>
      <c r="C1608" s="13" t="s">
        <v>3964</v>
      </c>
      <c r="D1608" s="21" t="s">
        <v>3966</v>
      </c>
      <c r="E1608" s="25">
        <v>2</v>
      </c>
      <c r="F1608" s="5" t="s">
        <v>4206</v>
      </c>
      <c r="G1608" s="73">
        <v>0.78</v>
      </c>
      <c r="H1608" s="73">
        <f t="shared" si="82"/>
        <v>1.56</v>
      </c>
      <c r="I1608" s="36" t="s">
        <v>1755</v>
      </c>
      <c r="J1608" s="47"/>
    </row>
    <row r="1609" spans="1:10" s="13" customFormat="1" ht="12.75">
      <c r="A1609" s="21" t="s">
        <v>1637</v>
      </c>
      <c r="B1609" s="13" t="s">
        <v>1629</v>
      </c>
      <c r="C1609" s="13" t="s">
        <v>3964</v>
      </c>
      <c r="D1609" s="21" t="s">
        <v>3967</v>
      </c>
      <c r="E1609" s="25">
        <v>11</v>
      </c>
      <c r="F1609" s="5" t="s">
        <v>4206</v>
      </c>
      <c r="G1609" s="73">
        <v>0.41</v>
      </c>
      <c r="H1609" s="73">
        <f t="shared" si="82"/>
        <v>4.51</v>
      </c>
      <c r="I1609" s="36" t="s">
        <v>1756</v>
      </c>
      <c r="J1609" s="47"/>
    </row>
    <row r="1610" spans="1:10" s="13" customFormat="1" ht="12.75">
      <c r="A1610" s="21" t="s">
        <v>1670</v>
      </c>
      <c r="B1610" s="13" t="s">
        <v>1644</v>
      </c>
      <c r="C1610" s="13" t="s">
        <v>3964</v>
      </c>
      <c r="D1610" s="21" t="s">
        <v>3968</v>
      </c>
      <c r="E1610" s="25">
        <v>8</v>
      </c>
      <c r="F1610" s="5" t="s">
        <v>4206</v>
      </c>
      <c r="G1610" s="73">
        <v>0.15</v>
      </c>
      <c r="H1610" s="73">
        <f t="shared" si="82"/>
        <v>1.2</v>
      </c>
      <c r="I1610" s="36" t="s">
        <v>1757</v>
      </c>
      <c r="J1610" s="47"/>
    </row>
    <row r="1611" spans="1:10" s="13" customFormat="1" ht="12.75">
      <c r="A1611" s="21" t="s">
        <v>2762</v>
      </c>
      <c r="B1611" s="13" t="s">
        <v>1644</v>
      </c>
      <c r="C1611" s="13" t="s">
        <v>3964</v>
      </c>
      <c r="D1611" s="21" t="s">
        <v>3969</v>
      </c>
      <c r="E1611" s="25">
        <v>308</v>
      </c>
      <c r="F1611" s="5" t="s">
        <v>4206</v>
      </c>
      <c r="G1611" s="73">
        <v>0.36</v>
      </c>
      <c r="H1611" s="73">
        <f t="shared" si="82"/>
        <v>110.88</v>
      </c>
      <c r="I1611" s="36" t="s">
        <v>1758</v>
      </c>
      <c r="J1611" s="47"/>
    </row>
    <row r="1612" spans="1:10" s="13" customFormat="1" ht="12.75">
      <c r="A1612" s="21" t="s">
        <v>3970</v>
      </c>
      <c r="B1612" s="13" t="s">
        <v>1657</v>
      </c>
      <c r="C1612" s="13" t="s">
        <v>3964</v>
      </c>
      <c r="D1612" s="21" t="s">
        <v>3971</v>
      </c>
      <c r="E1612" s="25">
        <v>194</v>
      </c>
      <c r="F1612" s="5" t="s">
        <v>4206</v>
      </c>
      <c r="G1612" s="73">
        <v>0.42</v>
      </c>
      <c r="H1612" s="73">
        <f t="shared" si="82"/>
        <v>81.48</v>
      </c>
      <c r="I1612" s="36" t="s">
        <v>1759</v>
      </c>
      <c r="J1612" s="47"/>
    </row>
    <row r="1613" spans="1:10" s="13" customFormat="1" ht="12.75">
      <c r="A1613" s="21" t="s">
        <v>5036</v>
      </c>
      <c r="B1613" s="13" t="s">
        <v>1657</v>
      </c>
      <c r="C1613" s="13" t="s">
        <v>3964</v>
      </c>
      <c r="D1613" s="21" t="s">
        <v>3972</v>
      </c>
      <c r="E1613" s="25">
        <v>48</v>
      </c>
      <c r="F1613" s="5" t="s">
        <v>4206</v>
      </c>
      <c r="G1613" s="73">
        <v>0.41</v>
      </c>
      <c r="H1613" s="73">
        <f t="shared" si="82"/>
        <v>19.68</v>
      </c>
      <c r="I1613" s="36" t="s">
        <v>1760</v>
      </c>
      <c r="J1613" s="47"/>
    </row>
    <row r="1614" spans="1:10" s="13" customFormat="1" ht="12.75">
      <c r="A1614" s="21" t="s">
        <v>5041</v>
      </c>
      <c r="B1614" s="13" t="s">
        <v>1657</v>
      </c>
      <c r="C1614" s="13" t="s">
        <v>3964</v>
      </c>
      <c r="D1614" s="21" t="s">
        <v>3973</v>
      </c>
      <c r="E1614" s="25">
        <v>4</v>
      </c>
      <c r="F1614" s="5" t="s">
        <v>4206</v>
      </c>
      <c r="G1614" s="73">
        <v>0.5</v>
      </c>
      <c r="H1614" s="73">
        <f t="shared" si="82"/>
        <v>2</v>
      </c>
      <c r="I1614" s="36" t="s">
        <v>1761</v>
      </c>
      <c r="J1614" s="47"/>
    </row>
    <row r="1615" spans="1:10" s="13" customFormat="1" ht="12.75">
      <c r="A1615" s="21"/>
      <c r="B1615" s="13" t="s">
        <v>1629</v>
      </c>
      <c r="C1615" s="13" t="s">
        <v>3964</v>
      </c>
      <c r="D1615" s="21" t="s">
        <v>3974</v>
      </c>
      <c r="E1615" s="25">
        <v>3</v>
      </c>
      <c r="F1615" s="5" t="s">
        <v>4206</v>
      </c>
      <c r="G1615" s="73">
        <v>0.31</v>
      </c>
      <c r="H1615" s="73">
        <f t="shared" si="82"/>
        <v>0.9299999999999999</v>
      </c>
      <c r="I1615" s="36" t="s">
        <v>1762</v>
      </c>
      <c r="J1615" s="47"/>
    </row>
    <row r="1616" spans="1:10" s="13" customFormat="1" ht="12.75">
      <c r="A1616" s="21" t="s">
        <v>4959</v>
      </c>
      <c r="B1616" s="13" t="s">
        <v>1629</v>
      </c>
      <c r="C1616" s="13" t="s">
        <v>3964</v>
      </c>
      <c r="D1616" s="21" t="s">
        <v>3975</v>
      </c>
      <c r="E1616" s="25">
        <v>252</v>
      </c>
      <c r="F1616" s="5" t="s">
        <v>4206</v>
      </c>
      <c r="G1616" s="73">
        <v>0.5</v>
      </c>
      <c r="H1616" s="73">
        <f t="shared" si="82"/>
        <v>126</v>
      </c>
      <c r="I1616" s="36" t="s">
        <v>1763</v>
      </c>
      <c r="J1616" s="47"/>
    </row>
    <row r="1617" spans="1:10" s="13" customFormat="1" ht="12.75">
      <c r="A1617" s="21" t="s">
        <v>3976</v>
      </c>
      <c r="B1617" s="13" t="s">
        <v>1644</v>
      </c>
      <c r="C1617" s="13" t="s">
        <v>3964</v>
      </c>
      <c r="D1617" s="60" t="s">
        <v>3977</v>
      </c>
      <c r="E1617" s="25">
        <v>6</v>
      </c>
      <c r="F1617" s="5" t="s">
        <v>4206</v>
      </c>
      <c r="G1617" s="73">
        <v>0.8</v>
      </c>
      <c r="H1617" s="73">
        <f t="shared" si="82"/>
        <v>4.800000000000001</v>
      </c>
      <c r="I1617" s="36" t="s">
        <v>1764</v>
      </c>
      <c r="J1617" s="47"/>
    </row>
    <row r="1618" spans="1:10" s="13" customFormat="1" ht="12.75">
      <c r="A1618" s="21" t="s">
        <v>3978</v>
      </c>
      <c r="B1618" s="13" t="s">
        <v>1644</v>
      </c>
      <c r="C1618" s="13" t="s">
        <v>3964</v>
      </c>
      <c r="D1618" s="21" t="s">
        <v>3979</v>
      </c>
      <c r="E1618" s="25">
        <v>24</v>
      </c>
      <c r="F1618" s="5" t="s">
        <v>4206</v>
      </c>
      <c r="G1618" s="73">
        <v>0.15</v>
      </c>
      <c r="H1618" s="73">
        <f t="shared" si="82"/>
        <v>3.5999999999999996</v>
      </c>
      <c r="I1618" s="36" t="s">
        <v>1765</v>
      </c>
      <c r="J1618" s="47"/>
    </row>
    <row r="1619" spans="1:10" s="13" customFormat="1" ht="13.5" customHeight="1">
      <c r="A1619" s="21" t="s">
        <v>3980</v>
      </c>
      <c r="B1619" s="13" t="s">
        <v>1629</v>
      </c>
      <c r="C1619" s="13" t="s">
        <v>3964</v>
      </c>
      <c r="D1619" s="21" t="s">
        <v>3981</v>
      </c>
      <c r="E1619" s="25">
        <v>40</v>
      </c>
      <c r="F1619" s="5" t="s">
        <v>4206</v>
      </c>
      <c r="G1619" s="73">
        <v>0.26</v>
      </c>
      <c r="H1619" s="73">
        <f t="shared" si="82"/>
        <v>10.4</v>
      </c>
      <c r="I1619" s="36" t="s">
        <v>1766</v>
      </c>
      <c r="J1619" s="54"/>
    </row>
    <row r="1620" spans="1:10" s="13" customFormat="1" ht="12.75">
      <c r="A1620" s="21" t="s">
        <v>3924</v>
      </c>
      <c r="B1620" s="13" t="s">
        <v>1644</v>
      </c>
      <c r="C1620" s="13" t="s">
        <v>3964</v>
      </c>
      <c r="D1620" s="21" t="s">
        <v>3982</v>
      </c>
      <c r="E1620" s="25">
        <v>10</v>
      </c>
      <c r="F1620" s="5" t="s">
        <v>4206</v>
      </c>
      <c r="G1620" s="73">
        <v>0.18</v>
      </c>
      <c r="H1620" s="73">
        <f t="shared" si="82"/>
        <v>1.7999999999999998</v>
      </c>
      <c r="I1620" s="36" t="s">
        <v>1767</v>
      </c>
      <c r="J1620" s="47"/>
    </row>
    <row r="1621" spans="1:10" s="13" customFormat="1" ht="12.75">
      <c r="A1621" s="21" t="s">
        <v>47</v>
      </c>
      <c r="B1621" s="13" t="s">
        <v>1644</v>
      </c>
      <c r="C1621" s="13" t="s">
        <v>3964</v>
      </c>
      <c r="D1621" s="21" t="s">
        <v>3983</v>
      </c>
      <c r="E1621" s="25">
        <v>281</v>
      </c>
      <c r="F1621" s="5" t="s">
        <v>4206</v>
      </c>
      <c r="G1621" s="73">
        <v>0.33</v>
      </c>
      <c r="H1621" s="73">
        <f t="shared" si="82"/>
        <v>92.73</v>
      </c>
      <c r="I1621" s="36" t="s">
        <v>1768</v>
      </c>
      <c r="J1621" s="47"/>
    </row>
    <row r="1622" spans="1:11" s="13" customFormat="1" ht="12.75">
      <c r="A1622" s="21" t="s">
        <v>1752</v>
      </c>
      <c r="B1622" s="13" t="s">
        <v>1629</v>
      </c>
      <c r="C1622" s="13" t="s">
        <v>3964</v>
      </c>
      <c r="D1622" s="21" t="s">
        <v>3984</v>
      </c>
      <c r="E1622" s="25">
        <v>14</v>
      </c>
      <c r="F1622" s="5" t="s">
        <v>4206</v>
      </c>
      <c r="G1622" s="73">
        <v>1.85</v>
      </c>
      <c r="H1622" s="73">
        <f t="shared" si="82"/>
        <v>25.900000000000002</v>
      </c>
      <c r="I1622" s="36" t="s">
        <v>1769</v>
      </c>
      <c r="J1622" s="47"/>
      <c r="K1622" s="13" t="s">
        <v>1617</v>
      </c>
    </row>
    <row r="1623" spans="1:9" s="13" customFormat="1" ht="12.75">
      <c r="A1623" s="21" t="s">
        <v>2848</v>
      </c>
      <c r="B1623" s="13" t="s">
        <v>2850</v>
      </c>
      <c r="C1623" s="13" t="s">
        <v>3964</v>
      </c>
      <c r="D1623" s="21" t="s">
        <v>2849</v>
      </c>
      <c r="E1623" s="25">
        <v>176</v>
      </c>
      <c r="F1623" s="5" t="s">
        <v>4206</v>
      </c>
      <c r="G1623" s="73">
        <v>5</v>
      </c>
      <c r="H1623" s="73">
        <f>E1623*G1623</f>
        <v>880</v>
      </c>
      <c r="I1623" s="36" t="s">
        <v>2851</v>
      </c>
    </row>
    <row r="1624" spans="1:10" s="13" customFormat="1" ht="12.75">
      <c r="A1624" s="21" t="s">
        <v>3926</v>
      </c>
      <c r="B1624" s="13" t="s">
        <v>1623</v>
      </c>
      <c r="C1624" s="13" t="s">
        <v>3964</v>
      </c>
      <c r="D1624" s="21" t="s">
        <v>3985</v>
      </c>
      <c r="E1624" s="25">
        <v>1</v>
      </c>
      <c r="F1624" s="5" t="s">
        <v>4206</v>
      </c>
      <c r="G1624" s="73">
        <v>0</v>
      </c>
      <c r="H1624" s="73">
        <f t="shared" si="82"/>
        <v>0</v>
      </c>
      <c r="I1624" s="36" t="s">
        <v>1770</v>
      </c>
      <c r="J1624" s="47"/>
    </row>
    <row r="1625" spans="1:10" s="13" customFormat="1" ht="12.75">
      <c r="A1625" s="21" t="s">
        <v>3986</v>
      </c>
      <c r="B1625" s="13" t="s">
        <v>1623</v>
      </c>
      <c r="C1625" s="13" t="s">
        <v>3964</v>
      </c>
      <c r="D1625" s="21" t="s">
        <v>3987</v>
      </c>
      <c r="E1625" s="25">
        <v>9</v>
      </c>
      <c r="F1625" s="5" t="s">
        <v>4206</v>
      </c>
      <c r="G1625" s="73">
        <v>0.45</v>
      </c>
      <c r="H1625" s="73">
        <f t="shared" si="82"/>
        <v>4.05</v>
      </c>
      <c r="I1625" s="36" t="s">
        <v>1771</v>
      </c>
      <c r="J1625" s="47"/>
    </row>
    <row r="1626" spans="1:10" s="13" customFormat="1" ht="12.75">
      <c r="A1626" s="21" t="s">
        <v>3988</v>
      </c>
      <c r="B1626" s="13" t="s">
        <v>1644</v>
      </c>
      <c r="C1626" s="13" t="s">
        <v>3964</v>
      </c>
      <c r="D1626" s="21" t="s">
        <v>3989</v>
      </c>
      <c r="E1626" s="25">
        <v>4</v>
      </c>
      <c r="F1626" s="5" t="s">
        <v>4206</v>
      </c>
      <c r="G1626" s="73">
        <v>0.5</v>
      </c>
      <c r="H1626" s="73">
        <f t="shared" si="82"/>
        <v>2</v>
      </c>
      <c r="I1626" s="36" t="s">
        <v>1772</v>
      </c>
      <c r="J1626" s="47"/>
    </row>
    <row r="1627" spans="1:11" s="13" customFormat="1" ht="12.75">
      <c r="A1627" s="21"/>
      <c r="B1627" s="13" t="s">
        <v>2856</v>
      </c>
      <c r="C1627" s="13" t="s">
        <v>3964</v>
      </c>
      <c r="D1627" s="21" t="s">
        <v>2855</v>
      </c>
      <c r="E1627" s="25">
        <v>559</v>
      </c>
      <c r="F1627" s="5" t="s">
        <v>4206</v>
      </c>
      <c r="G1627" s="73">
        <v>0.25</v>
      </c>
      <c r="H1627" s="73">
        <f t="shared" si="82"/>
        <v>139.75</v>
      </c>
      <c r="I1627" s="36" t="s">
        <v>2862</v>
      </c>
      <c r="K1627" s="32"/>
    </row>
    <row r="1628" spans="1:11" s="13" customFormat="1" ht="12.75">
      <c r="A1628" s="21" t="s">
        <v>2857</v>
      </c>
      <c r="B1628" s="13" t="s">
        <v>2813</v>
      </c>
      <c r="C1628" s="13" t="s">
        <v>3964</v>
      </c>
      <c r="D1628" s="21" t="s">
        <v>2858</v>
      </c>
      <c r="E1628" s="25">
        <v>708</v>
      </c>
      <c r="F1628" s="5" t="s">
        <v>4206</v>
      </c>
      <c r="G1628" s="73">
        <v>0.36</v>
      </c>
      <c r="H1628" s="73">
        <f t="shared" si="82"/>
        <v>254.88</v>
      </c>
      <c r="I1628" s="36" t="s">
        <v>2863</v>
      </c>
      <c r="K1628" s="32"/>
    </row>
    <row r="1629" spans="1:11" s="13" customFormat="1" ht="12.75">
      <c r="A1629" s="21"/>
      <c r="B1629" s="13" t="s">
        <v>2856</v>
      </c>
      <c r="C1629" s="13" t="s">
        <v>3964</v>
      </c>
      <c r="D1629" s="21" t="s">
        <v>2855</v>
      </c>
      <c r="E1629" s="25">
        <v>559</v>
      </c>
      <c r="F1629" s="5" t="s">
        <v>4206</v>
      </c>
      <c r="G1629" s="73">
        <v>0.25</v>
      </c>
      <c r="H1629" s="73">
        <f t="shared" si="82"/>
        <v>139.75</v>
      </c>
      <c r="I1629" s="36" t="s">
        <v>2864</v>
      </c>
      <c r="K1629" s="32"/>
    </row>
    <row r="1630" spans="1:11" s="13" customFormat="1" ht="12.75">
      <c r="A1630" s="21" t="s">
        <v>2860</v>
      </c>
      <c r="B1630" s="13" t="s">
        <v>2859</v>
      </c>
      <c r="C1630" s="13" t="s">
        <v>3964</v>
      </c>
      <c r="D1630" s="21" t="s">
        <v>2861</v>
      </c>
      <c r="E1630" s="25">
        <v>2915</v>
      </c>
      <c r="F1630" s="5" t="s">
        <v>4206</v>
      </c>
      <c r="G1630" s="73">
        <v>1.02</v>
      </c>
      <c r="H1630" s="73">
        <f t="shared" si="82"/>
        <v>2973.3</v>
      </c>
      <c r="I1630" s="36" t="s">
        <v>2865</v>
      </c>
      <c r="K1630" s="32"/>
    </row>
    <row r="1631" spans="1:10" ht="12.75">
      <c r="A1631" s="8" t="s">
        <v>326</v>
      </c>
      <c r="B1631" t="s">
        <v>327</v>
      </c>
      <c r="C1631" s="13" t="s">
        <v>3964</v>
      </c>
      <c r="D1631" s="8" t="s">
        <v>328</v>
      </c>
      <c r="E1631" s="58">
        <v>25</v>
      </c>
      <c r="F1631" s="5" t="s">
        <v>4206</v>
      </c>
      <c r="G1631" s="73">
        <v>1.46</v>
      </c>
      <c r="H1631" s="73">
        <f>E1631*G1631</f>
        <v>36.5</v>
      </c>
      <c r="I1631" s="42" t="s">
        <v>329</v>
      </c>
      <c r="J1631" s="57"/>
    </row>
    <row r="1632" spans="1:11" s="13" customFormat="1" ht="12.75">
      <c r="A1632" s="21" t="s">
        <v>3990</v>
      </c>
      <c r="B1632" s="13" t="s">
        <v>2755</v>
      </c>
      <c r="C1632" s="13" t="s">
        <v>3964</v>
      </c>
      <c r="D1632" s="21" t="s">
        <v>3991</v>
      </c>
      <c r="E1632" s="25">
        <v>8</v>
      </c>
      <c r="F1632" s="5" t="s">
        <v>4206</v>
      </c>
      <c r="G1632" s="73">
        <v>5.4</v>
      </c>
      <c r="H1632" s="73">
        <f t="shared" si="82"/>
        <v>43.2</v>
      </c>
      <c r="I1632" s="36" t="s">
        <v>1773</v>
      </c>
      <c r="J1632" s="47">
        <v>9236</v>
      </c>
      <c r="K1632" s="13" t="s">
        <v>1640</v>
      </c>
    </row>
    <row r="1633" spans="1:11" s="13" customFormat="1" ht="12.75">
      <c r="A1633" s="21" t="s">
        <v>3992</v>
      </c>
      <c r="B1633" s="13" t="s">
        <v>2755</v>
      </c>
      <c r="C1633" s="13" t="s">
        <v>3964</v>
      </c>
      <c r="D1633" s="21" t="s">
        <v>3993</v>
      </c>
      <c r="E1633" s="25">
        <v>62</v>
      </c>
      <c r="F1633" s="5" t="s">
        <v>4206</v>
      </c>
      <c r="G1633" s="73">
        <v>3.15</v>
      </c>
      <c r="H1633" s="73">
        <f t="shared" si="82"/>
        <v>195.29999999999998</v>
      </c>
      <c r="I1633" s="36" t="s">
        <v>1774</v>
      </c>
      <c r="J1633" s="47" t="s">
        <v>3994</v>
      </c>
      <c r="K1633" s="13" t="s">
        <v>1640</v>
      </c>
    </row>
    <row r="1634" spans="1:11" s="13" customFormat="1" ht="12.75">
      <c r="A1634" s="21" t="s">
        <v>3995</v>
      </c>
      <c r="B1634" s="13" t="s">
        <v>2755</v>
      </c>
      <c r="C1634" s="13" t="s">
        <v>3964</v>
      </c>
      <c r="D1634" s="21" t="s">
        <v>3996</v>
      </c>
      <c r="E1634" s="25">
        <v>5</v>
      </c>
      <c r="F1634" s="5" t="s">
        <v>4206</v>
      </c>
      <c r="G1634" s="73">
        <v>3.2</v>
      </c>
      <c r="H1634" s="73">
        <f t="shared" si="82"/>
        <v>16</v>
      </c>
      <c r="I1634" s="36" t="s">
        <v>1775</v>
      </c>
      <c r="J1634" s="47">
        <v>9236</v>
      </c>
      <c r="K1634" s="13" t="s">
        <v>1727</v>
      </c>
    </row>
    <row r="1635" spans="1:9" s="1" customFormat="1" ht="16.5" customHeight="1">
      <c r="A1635" s="63" t="s">
        <v>560</v>
      </c>
      <c r="B1635" s="63" t="s">
        <v>561</v>
      </c>
      <c r="C1635" s="64" t="s">
        <v>3964</v>
      </c>
      <c r="D1635" s="63" t="s">
        <v>562</v>
      </c>
      <c r="E1635" s="65">
        <v>5</v>
      </c>
      <c r="F1635" s="5" t="s">
        <v>4206</v>
      </c>
      <c r="G1635" s="71">
        <v>1.05</v>
      </c>
      <c r="H1635" s="75">
        <f>G1635*E1635</f>
        <v>5.25</v>
      </c>
      <c r="I1635" s="98" t="s">
        <v>2884</v>
      </c>
    </row>
    <row r="1636" spans="1:9" s="13" customFormat="1" ht="12.75">
      <c r="A1636" s="11"/>
      <c r="B1636" s="10" t="s">
        <v>4229</v>
      </c>
      <c r="C1636" s="43" t="s">
        <v>907</v>
      </c>
      <c r="D1636" s="12" t="s">
        <v>4025</v>
      </c>
      <c r="E1636" s="38">
        <v>175</v>
      </c>
      <c r="F1636" s="5" t="s">
        <v>4206</v>
      </c>
      <c r="G1636" s="67">
        <v>0.25</v>
      </c>
      <c r="H1636" s="73">
        <f t="shared" si="82"/>
        <v>43.75</v>
      </c>
      <c r="I1636" s="36"/>
    </row>
    <row r="1637" spans="1:9" s="13" customFormat="1" ht="12.75">
      <c r="A1637" s="12" t="s">
        <v>3001</v>
      </c>
      <c r="B1637" s="10" t="s">
        <v>3701</v>
      </c>
      <c r="C1637" s="43" t="s">
        <v>2126</v>
      </c>
      <c r="D1637" s="12" t="s">
        <v>3000</v>
      </c>
      <c r="E1637" s="38">
        <v>336</v>
      </c>
      <c r="F1637" s="5" t="s">
        <v>4206</v>
      </c>
      <c r="G1637" s="67">
        <v>3.65</v>
      </c>
      <c r="H1637" s="73">
        <f t="shared" si="82"/>
        <v>1226.3999999999999</v>
      </c>
      <c r="I1637" s="36" t="s">
        <v>1486</v>
      </c>
    </row>
    <row r="1638" spans="1:9" s="13" customFormat="1" ht="12.75">
      <c r="A1638" s="11" t="s">
        <v>4653</v>
      </c>
      <c r="B1638" s="10" t="s">
        <v>1351</v>
      </c>
      <c r="C1638" s="43" t="s">
        <v>2126</v>
      </c>
      <c r="D1638" s="12" t="s">
        <v>4654</v>
      </c>
      <c r="E1638" s="37">
        <v>599</v>
      </c>
      <c r="F1638" s="5" t="s">
        <v>4206</v>
      </c>
      <c r="G1638" s="67">
        <v>0.3</v>
      </c>
      <c r="H1638" s="73">
        <f t="shared" si="82"/>
        <v>179.7</v>
      </c>
      <c r="I1638" s="36" t="s">
        <v>3006</v>
      </c>
    </row>
    <row r="1639" spans="1:9" s="13" customFormat="1" ht="12.75">
      <c r="A1639" s="11"/>
      <c r="B1639" s="10" t="s">
        <v>3173</v>
      </c>
      <c r="C1639" s="43" t="s">
        <v>2126</v>
      </c>
      <c r="D1639" s="12" t="s">
        <v>3172</v>
      </c>
      <c r="E1639" s="38">
        <v>2</v>
      </c>
      <c r="F1639" s="5" t="s">
        <v>4206</v>
      </c>
      <c r="G1639" s="67">
        <v>10</v>
      </c>
      <c r="H1639" s="73">
        <f t="shared" si="82"/>
        <v>20</v>
      </c>
      <c r="I1639" s="36"/>
    </row>
    <row r="1640" spans="2:9" s="13" customFormat="1" ht="12.75">
      <c r="B1640" s="10" t="s">
        <v>3312</v>
      </c>
      <c r="C1640" s="43" t="s">
        <v>2126</v>
      </c>
      <c r="D1640" s="12" t="s">
        <v>2315</v>
      </c>
      <c r="E1640" s="38">
        <v>124</v>
      </c>
      <c r="F1640" s="5" t="s">
        <v>4206</v>
      </c>
      <c r="G1640" s="67">
        <v>0.2</v>
      </c>
      <c r="H1640" s="73">
        <f t="shared" si="82"/>
        <v>24.8</v>
      </c>
      <c r="I1640" s="36"/>
    </row>
    <row r="1641" spans="1:9" s="13" customFormat="1" ht="12.75">
      <c r="A1641" s="11"/>
      <c r="B1641" s="10" t="s">
        <v>2160</v>
      </c>
      <c r="C1641" s="43" t="s">
        <v>2126</v>
      </c>
      <c r="D1641" s="12" t="s">
        <v>2161</v>
      </c>
      <c r="E1641" s="38">
        <v>325</v>
      </c>
      <c r="F1641" s="5" t="s">
        <v>4206</v>
      </c>
      <c r="G1641" s="67">
        <v>0.3</v>
      </c>
      <c r="H1641" s="73">
        <f t="shared" si="82"/>
        <v>97.5</v>
      </c>
      <c r="I1641" s="36"/>
    </row>
    <row r="1642" spans="1:9" s="13" customFormat="1" ht="12.75">
      <c r="A1642" s="12" t="s">
        <v>1331</v>
      </c>
      <c r="B1642" s="10" t="s">
        <v>2387</v>
      </c>
      <c r="C1642" s="43" t="s">
        <v>4655</v>
      </c>
      <c r="D1642" s="12" t="s">
        <v>1332</v>
      </c>
      <c r="E1642" s="37">
        <v>365</v>
      </c>
      <c r="F1642" s="5" t="s">
        <v>4206</v>
      </c>
      <c r="G1642" s="67">
        <v>2.53</v>
      </c>
      <c r="H1642" s="73">
        <f t="shared" si="82"/>
        <v>923.4499999999999</v>
      </c>
      <c r="I1642" s="36" t="s">
        <v>3537</v>
      </c>
    </row>
    <row r="1643" spans="1:9" s="13" customFormat="1" ht="12.75">
      <c r="A1643" s="12" t="s">
        <v>4657</v>
      </c>
      <c r="B1643" s="10" t="s">
        <v>2387</v>
      </c>
      <c r="C1643" s="43" t="s">
        <v>4655</v>
      </c>
      <c r="D1643" s="12" t="s">
        <v>4656</v>
      </c>
      <c r="E1643" s="37">
        <v>570</v>
      </c>
      <c r="F1643" s="5" t="s">
        <v>4206</v>
      </c>
      <c r="G1643" s="67">
        <v>1.7</v>
      </c>
      <c r="H1643" s="73">
        <f t="shared" si="82"/>
        <v>969</v>
      </c>
      <c r="I1643" s="36" t="s">
        <v>3693</v>
      </c>
    </row>
    <row r="1644" spans="1:9" s="13" customFormat="1" ht="12.75">
      <c r="A1644" s="21" t="s">
        <v>2875</v>
      </c>
      <c r="B1644" s="13" t="s">
        <v>2878</v>
      </c>
      <c r="C1644" s="13" t="s">
        <v>2877</v>
      </c>
      <c r="D1644" s="21" t="s">
        <v>2876</v>
      </c>
      <c r="E1644" s="37">
        <v>925</v>
      </c>
      <c r="F1644" s="5" t="s">
        <v>4206</v>
      </c>
      <c r="G1644" s="67">
        <v>0.3</v>
      </c>
      <c r="H1644" s="73">
        <f>E1644*G1644</f>
        <v>277.5</v>
      </c>
      <c r="I1644" s="36" t="s">
        <v>2879</v>
      </c>
    </row>
    <row r="1645" spans="1:10" s="13" customFormat="1" ht="12.75">
      <c r="A1645" s="21" t="s">
        <v>3978</v>
      </c>
      <c r="B1645" s="13" t="s">
        <v>1644</v>
      </c>
      <c r="C1645" s="13" t="s">
        <v>1777</v>
      </c>
      <c r="D1645" s="21" t="s">
        <v>1776</v>
      </c>
      <c r="E1645" s="13">
        <v>100</v>
      </c>
      <c r="F1645" s="5" t="s">
        <v>4206</v>
      </c>
      <c r="G1645" s="73">
        <v>0.15</v>
      </c>
      <c r="H1645" s="73">
        <f t="shared" si="82"/>
        <v>15</v>
      </c>
      <c r="I1645" s="36" t="s">
        <v>1779</v>
      </c>
      <c r="J1645" s="47"/>
    </row>
    <row r="1646" spans="1:10" s="13" customFormat="1" ht="12.75">
      <c r="A1646" s="21" t="s">
        <v>3970</v>
      </c>
      <c r="B1646" s="13" t="s">
        <v>1657</v>
      </c>
      <c r="C1646" s="13" t="s">
        <v>1777</v>
      </c>
      <c r="D1646" s="21" t="s">
        <v>1778</v>
      </c>
      <c r="E1646" s="13">
        <v>3</v>
      </c>
      <c r="F1646" s="5" t="s">
        <v>4206</v>
      </c>
      <c r="G1646" s="73">
        <v>0.42</v>
      </c>
      <c r="H1646" s="73">
        <f t="shared" si="82"/>
        <v>1.26</v>
      </c>
      <c r="I1646" s="36" t="s">
        <v>1780</v>
      </c>
      <c r="J1646" s="47"/>
    </row>
    <row r="1647" spans="1:9" s="66" customFormat="1" ht="13.5" customHeight="1">
      <c r="A1647" s="64" t="s">
        <v>573</v>
      </c>
      <c r="B1647" s="63" t="s">
        <v>574</v>
      </c>
      <c r="C1647" s="64" t="s">
        <v>1777</v>
      </c>
      <c r="D1647" s="64" t="s">
        <v>575</v>
      </c>
      <c r="E1647" s="65">
        <v>10</v>
      </c>
      <c r="F1647" s="5" t="s">
        <v>4206</v>
      </c>
      <c r="G1647" s="71">
        <v>1.41</v>
      </c>
      <c r="H1647" s="96">
        <f>G1647*E1647</f>
        <v>14.1</v>
      </c>
      <c r="I1647" s="102" t="s">
        <v>2884</v>
      </c>
    </row>
    <row r="1648" spans="1:9" s="66" customFormat="1" ht="13.5" customHeight="1">
      <c r="A1648" s="64" t="s">
        <v>576</v>
      </c>
      <c r="B1648" s="63" t="s">
        <v>577</v>
      </c>
      <c r="C1648" s="64" t="s">
        <v>1777</v>
      </c>
      <c r="D1648" s="64" t="s">
        <v>578</v>
      </c>
      <c r="E1648" s="65">
        <v>438</v>
      </c>
      <c r="F1648" s="5" t="s">
        <v>4206</v>
      </c>
      <c r="G1648" s="71">
        <v>1.06</v>
      </c>
      <c r="H1648" s="96">
        <f>G1648*E1648</f>
        <v>464.28000000000003</v>
      </c>
      <c r="I1648" s="102" t="s">
        <v>582</v>
      </c>
    </row>
    <row r="1649" spans="1:9" s="13" customFormat="1" ht="12.75">
      <c r="A1649" s="13" t="s">
        <v>4827</v>
      </c>
      <c r="B1649" s="13" t="s">
        <v>4832</v>
      </c>
      <c r="C1649" s="21" t="s">
        <v>4829</v>
      </c>
      <c r="D1649" s="21" t="s">
        <v>4828</v>
      </c>
      <c r="E1649" s="13">
        <v>4304</v>
      </c>
      <c r="F1649" s="5" t="s">
        <v>4206</v>
      </c>
      <c r="G1649" s="67">
        <v>1.12</v>
      </c>
      <c r="H1649" s="73">
        <f>E1649*G1649</f>
        <v>4820.4800000000005</v>
      </c>
      <c r="I1649" s="103" t="s">
        <v>4834</v>
      </c>
    </row>
    <row r="1650" spans="1:9" s="13" customFormat="1" ht="12.75">
      <c r="A1650" s="13" t="s">
        <v>4830</v>
      </c>
      <c r="B1650" s="13" t="s">
        <v>4833</v>
      </c>
      <c r="C1650" s="21" t="s">
        <v>4829</v>
      </c>
      <c r="D1650" s="21" t="s">
        <v>4831</v>
      </c>
      <c r="E1650" s="13">
        <v>4259</v>
      </c>
      <c r="F1650" s="5" t="s">
        <v>4206</v>
      </c>
      <c r="G1650" s="67">
        <v>1.12</v>
      </c>
      <c r="H1650" s="73">
        <f>E1650*G1650</f>
        <v>4770.080000000001</v>
      </c>
      <c r="I1650" s="103" t="s">
        <v>4835</v>
      </c>
    </row>
    <row r="1651" spans="1:9" s="13" customFormat="1" ht="12.75">
      <c r="A1651" s="12" t="s">
        <v>704</v>
      </c>
      <c r="B1651" s="10" t="s">
        <v>1422</v>
      </c>
      <c r="C1651" s="43" t="s">
        <v>702</v>
      </c>
      <c r="D1651" s="12" t="s">
        <v>703</v>
      </c>
      <c r="E1651" s="37">
        <v>6</v>
      </c>
      <c r="F1651" s="5" t="s">
        <v>4206</v>
      </c>
      <c r="G1651" s="67">
        <v>6.8</v>
      </c>
      <c r="H1651" s="73">
        <f t="shared" si="82"/>
        <v>40.8</v>
      </c>
      <c r="I1651" s="36" t="s">
        <v>2413</v>
      </c>
    </row>
    <row r="1652" spans="1:9" s="13" customFormat="1" ht="12.75">
      <c r="A1652" s="12" t="s">
        <v>824</v>
      </c>
      <c r="B1652" s="10" t="s">
        <v>4365</v>
      </c>
      <c r="C1652" s="43" t="s">
        <v>1978</v>
      </c>
      <c r="D1652" s="12" t="s">
        <v>823</v>
      </c>
      <c r="E1652" s="37">
        <v>900</v>
      </c>
      <c r="F1652" s="5" t="s">
        <v>4206</v>
      </c>
      <c r="G1652" s="67">
        <v>4.75</v>
      </c>
      <c r="H1652" s="73">
        <f t="shared" si="82"/>
        <v>4275</v>
      </c>
      <c r="I1652" s="36" t="s">
        <v>1499</v>
      </c>
    </row>
    <row r="1653" spans="1:9" s="13" customFormat="1" ht="12.75">
      <c r="A1653" s="11" t="s">
        <v>2989</v>
      </c>
      <c r="B1653" s="10" t="s">
        <v>2985</v>
      </c>
      <c r="C1653" s="43" t="s">
        <v>2983</v>
      </c>
      <c r="D1653" s="12" t="s">
        <v>2984</v>
      </c>
      <c r="E1653" s="37">
        <v>65</v>
      </c>
      <c r="F1653" s="5" t="s">
        <v>4206</v>
      </c>
      <c r="G1653" s="67">
        <v>10</v>
      </c>
      <c r="H1653" s="73">
        <f t="shared" si="82"/>
        <v>650</v>
      </c>
      <c r="I1653" s="36" t="s">
        <v>2182</v>
      </c>
    </row>
    <row r="1654" spans="1:9" s="13" customFormat="1" ht="12.75">
      <c r="A1654" s="11" t="s">
        <v>2990</v>
      </c>
      <c r="B1654" s="10" t="s">
        <v>2988</v>
      </c>
      <c r="C1654" s="43" t="s">
        <v>2983</v>
      </c>
      <c r="D1654" s="12" t="s">
        <v>2986</v>
      </c>
      <c r="E1654" s="37">
        <v>159</v>
      </c>
      <c r="F1654" s="5" t="s">
        <v>4206</v>
      </c>
      <c r="G1654" s="67">
        <v>15</v>
      </c>
      <c r="H1654" s="73">
        <f>E1654*G1654</f>
        <v>2385</v>
      </c>
      <c r="I1654" s="36" t="s">
        <v>2987</v>
      </c>
    </row>
    <row r="1655" spans="1:9" s="13" customFormat="1" ht="12.75">
      <c r="A1655" s="11"/>
      <c r="B1655" s="10" t="s">
        <v>981</v>
      </c>
      <c r="C1655" s="43" t="s">
        <v>4604</v>
      </c>
      <c r="D1655" s="12" t="s">
        <v>980</v>
      </c>
      <c r="E1655" s="37">
        <v>2</v>
      </c>
      <c r="F1655" s="5" t="s">
        <v>4206</v>
      </c>
      <c r="G1655" s="67">
        <v>5</v>
      </c>
      <c r="H1655" s="73">
        <f t="shared" si="82"/>
        <v>10</v>
      </c>
      <c r="I1655" s="36" t="s">
        <v>2390</v>
      </c>
    </row>
    <row r="1656" spans="1:9" s="13" customFormat="1" ht="12.75">
      <c r="A1656" s="11"/>
      <c r="B1656" s="10" t="s">
        <v>4008</v>
      </c>
      <c r="C1656" s="43" t="s">
        <v>3381</v>
      </c>
      <c r="D1656" s="12" t="s">
        <v>4007</v>
      </c>
      <c r="E1656" s="37">
        <v>1</v>
      </c>
      <c r="F1656" s="5" t="s">
        <v>4206</v>
      </c>
      <c r="G1656" s="67">
        <v>100</v>
      </c>
      <c r="H1656" s="73">
        <f t="shared" si="82"/>
        <v>100</v>
      </c>
      <c r="I1656" s="36" t="s">
        <v>4009</v>
      </c>
    </row>
    <row r="1657" spans="1:9" s="13" customFormat="1" ht="12.75">
      <c r="A1657" s="12" t="s">
        <v>3255</v>
      </c>
      <c r="B1657" s="10" t="s">
        <v>4482</v>
      </c>
      <c r="C1657" s="43" t="s">
        <v>4112</v>
      </c>
      <c r="D1657" s="12" t="s">
        <v>4483</v>
      </c>
      <c r="E1657" s="38">
        <v>620</v>
      </c>
      <c r="F1657" s="5" t="s">
        <v>4206</v>
      </c>
      <c r="G1657" s="67">
        <v>0.2</v>
      </c>
      <c r="H1657" s="73">
        <f t="shared" si="82"/>
        <v>124</v>
      </c>
      <c r="I1657" s="36"/>
    </row>
    <row r="1658" spans="1:9" s="13" customFormat="1" ht="12.75">
      <c r="A1658" s="12" t="s">
        <v>509</v>
      </c>
      <c r="B1658" s="10" t="s">
        <v>503</v>
      </c>
      <c r="C1658" s="43" t="s">
        <v>4112</v>
      </c>
      <c r="D1658" s="12" t="s">
        <v>502</v>
      </c>
      <c r="E1658" s="38">
        <v>575</v>
      </c>
      <c r="F1658" s="5" t="s">
        <v>4206</v>
      </c>
      <c r="G1658" s="67">
        <v>0.2</v>
      </c>
      <c r="H1658" s="73">
        <f t="shared" si="82"/>
        <v>115</v>
      </c>
      <c r="I1658" s="36"/>
    </row>
    <row r="1659" spans="1:9" s="13" customFormat="1" ht="12.75">
      <c r="A1659" s="12" t="s">
        <v>2684</v>
      </c>
      <c r="B1659" s="10" t="s">
        <v>2686</v>
      </c>
      <c r="C1659" s="43" t="s">
        <v>4112</v>
      </c>
      <c r="D1659" s="12" t="s">
        <v>2685</v>
      </c>
      <c r="E1659" s="37">
        <v>394</v>
      </c>
      <c r="F1659" s="5" t="s">
        <v>4206</v>
      </c>
      <c r="G1659" s="67">
        <v>0.25</v>
      </c>
      <c r="H1659" s="73">
        <f t="shared" si="82"/>
        <v>98.5</v>
      </c>
      <c r="I1659" s="36" t="s">
        <v>2733</v>
      </c>
    </row>
    <row r="1660" spans="1:9" s="13" customFormat="1" ht="12.75">
      <c r="A1660" s="12" t="s">
        <v>2915</v>
      </c>
      <c r="B1660" s="10" t="s">
        <v>2916</v>
      </c>
      <c r="C1660" s="43" t="s">
        <v>4112</v>
      </c>
      <c r="D1660" s="12" t="s">
        <v>2914</v>
      </c>
      <c r="E1660" s="37">
        <v>900</v>
      </c>
      <c r="F1660" s="5" t="s">
        <v>4206</v>
      </c>
      <c r="G1660" s="67">
        <v>0.25</v>
      </c>
      <c r="H1660" s="73">
        <f>E1660*G1660</f>
        <v>225</v>
      </c>
      <c r="I1660" s="36" t="s">
        <v>2733</v>
      </c>
    </row>
    <row r="1661" spans="1:9" s="13" customFormat="1" ht="12.75">
      <c r="A1661" s="12"/>
      <c r="B1661" s="10" t="s">
        <v>358</v>
      </c>
      <c r="C1661" s="43" t="s">
        <v>4112</v>
      </c>
      <c r="D1661" s="12" t="s">
        <v>359</v>
      </c>
      <c r="E1661" s="37">
        <v>2</v>
      </c>
      <c r="F1661" s="5" t="s">
        <v>4206</v>
      </c>
      <c r="G1661" s="67">
        <v>0.25</v>
      </c>
      <c r="H1661" s="73">
        <f t="shared" si="82"/>
        <v>0.5</v>
      </c>
      <c r="I1661" s="36" t="s">
        <v>360</v>
      </c>
    </row>
    <row r="1662" spans="1:9" s="13" customFormat="1" ht="12.75">
      <c r="A1662" s="15" t="s">
        <v>127</v>
      </c>
      <c r="B1662" s="10" t="s">
        <v>126</v>
      </c>
      <c r="C1662" s="43" t="s">
        <v>4112</v>
      </c>
      <c r="D1662" s="15" t="s">
        <v>125</v>
      </c>
      <c r="E1662" s="37">
        <v>73</v>
      </c>
      <c r="F1662" s="5" t="s">
        <v>4206</v>
      </c>
      <c r="G1662" s="67">
        <v>2</v>
      </c>
      <c r="H1662" s="73">
        <f t="shared" si="82"/>
        <v>146</v>
      </c>
      <c r="I1662" s="36" t="s">
        <v>2929</v>
      </c>
    </row>
    <row r="1663" spans="1:9" s="13" customFormat="1" ht="12.75">
      <c r="A1663" s="11" t="s">
        <v>2928</v>
      </c>
      <c r="B1663" s="10" t="s">
        <v>2927</v>
      </c>
      <c r="C1663" s="43" t="s">
        <v>4112</v>
      </c>
      <c r="D1663" s="12" t="s">
        <v>2926</v>
      </c>
      <c r="E1663" s="38">
        <v>85</v>
      </c>
      <c r="F1663" s="5" t="s">
        <v>4206</v>
      </c>
      <c r="G1663" s="67">
        <v>3</v>
      </c>
      <c r="H1663" s="73">
        <f t="shared" si="82"/>
        <v>255</v>
      </c>
      <c r="I1663" s="36" t="s">
        <v>2929</v>
      </c>
    </row>
    <row r="1664" spans="1:9" s="13" customFormat="1" ht="12.75">
      <c r="A1664" s="14" t="s">
        <v>689</v>
      </c>
      <c r="B1664" s="10" t="s">
        <v>474</v>
      </c>
      <c r="C1664" s="43" t="s">
        <v>4112</v>
      </c>
      <c r="D1664" s="12" t="s">
        <v>1109</v>
      </c>
      <c r="E1664" s="38">
        <v>2656</v>
      </c>
      <c r="F1664" s="5" t="s">
        <v>4206</v>
      </c>
      <c r="G1664" s="67">
        <v>0.07</v>
      </c>
      <c r="H1664" s="73">
        <f t="shared" si="82"/>
        <v>185.92000000000002</v>
      </c>
      <c r="I1664" s="36"/>
    </row>
    <row r="1665" spans="1:9" s="13" customFormat="1" ht="12.75">
      <c r="A1665" s="11" t="s">
        <v>3771</v>
      </c>
      <c r="B1665" s="10" t="s">
        <v>3772</v>
      </c>
      <c r="C1665" s="43" t="s">
        <v>4112</v>
      </c>
      <c r="D1665" s="12" t="s">
        <v>3770</v>
      </c>
      <c r="E1665" s="38">
        <v>200</v>
      </c>
      <c r="F1665" s="5" t="s">
        <v>4206</v>
      </c>
      <c r="G1665" s="67">
        <v>0.25</v>
      </c>
      <c r="H1665" s="73">
        <f t="shared" si="82"/>
        <v>50</v>
      </c>
      <c r="I1665" s="36" t="s">
        <v>1790</v>
      </c>
    </row>
    <row r="1666" spans="1:9" s="13" customFormat="1" ht="12.75">
      <c r="A1666" s="12" t="s">
        <v>1325</v>
      </c>
      <c r="B1666" s="10" t="s">
        <v>3869</v>
      </c>
      <c r="C1666" s="43" t="s">
        <v>2190</v>
      </c>
      <c r="D1666" s="12" t="s">
        <v>2265</v>
      </c>
      <c r="E1666" s="38">
        <v>42</v>
      </c>
      <c r="F1666" s="5" t="s">
        <v>4206</v>
      </c>
      <c r="G1666" s="67">
        <v>1.24</v>
      </c>
      <c r="H1666" s="73">
        <f t="shared" si="82"/>
        <v>52.08</v>
      </c>
      <c r="I1666" s="36" t="s">
        <v>1486</v>
      </c>
    </row>
    <row r="1667" spans="1:9" s="13" customFormat="1" ht="12.75">
      <c r="A1667" s="11" t="s">
        <v>447</v>
      </c>
      <c r="B1667" s="10" t="s">
        <v>4122</v>
      </c>
      <c r="C1667" s="43" t="s">
        <v>4112</v>
      </c>
      <c r="D1667" s="12" t="s">
        <v>3289</v>
      </c>
      <c r="E1667" s="38">
        <v>90</v>
      </c>
      <c r="F1667" s="5" t="s">
        <v>4206</v>
      </c>
      <c r="G1667" s="67">
        <v>0.2</v>
      </c>
      <c r="H1667" s="73">
        <f t="shared" si="82"/>
        <v>18</v>
      </c>
      <c r="I1667" s="36" t="s">
        <v>1790</v>
      </c>
    </row>
    <row r="1668" spans="1:9" s="13" customFormat="1" ht="12.75">
      <c r="A1668" s="11" t="s">
        <v>4467</v>
      </c>
      <c r="B1668" s="10" t="s">
        <v>1354</v>
      </c>
      <c r="C1668" s="43" t="s">
        <v>4112</v>
      </c>
      <c r="D1668" s="12" t="s">
        <v>3608</v>
      </c>
      <c r="E1668" s="41">
        <v>439</v>
      </c>
      <c r="F1668" s="5" t="s">
        <v>4206</v>
      </c>
      <c r="G1668" s="67">
        <v>0.25</v>
      </c>
      <c r="H1668" s="73">
        <f t="shared" si="82"/>
        <v>109.75</v>
      </c>
      <c r="I1668" s="36" t="s">
        <v>1790</v>
      </c>
    </row>
    <row r="1669" spans="1:9" ht="12.75">
      <c r="A1669" s="3" t="s">
        <v>1543</v>
      </c>
      <c r="B1669" s="1" t="s">
        <v>1020</v>
      </c>
      <c r="C1669" s="44" t="s">
        <v>4112</v>
      </c>
      <c r="D1669" s="7" t="s">
        <v>2340</v>
      </c>
      <c r="E1669" s="39">
        <v>3845</v>
      </c>
      <c r="F1669" s="6" t="s">
        <v>4206</v>
      </c>
      <c r="G1669" s="75">
        <v>0.0163</v>
      </c>
      <c r="H1669" s="72">
        <f t="shared" si="82"/>
        <v>62.6735</v>
      </c>
      <c r="I1669" s="42" t="s">
        <v>1486</v>
      </c>
    </row>
    <row r="1670" spans="1:9" s="13" customFormat="1" ht="12.75">
      <c r="A1670" s="11" t="s">
        <v>4218</v>
      </c>
      <c r="B1670" s="10" t="s">
        <v>3789</v>
      </c>
      <c r="C1670" s="43" t="s">
        <v>4112</v>
      </c>
      <c r="D1670" s="12" t="s">
        <v>4219</v>
      </c>
      <c r="E1670" s="38">
        <v>2200</v>
      </c>
      <c r="F1670" s="5" t="s">
        <v>4206</v>
      </c>
      <c r="G1670" s="67">
        <v>0.2</v>
      </c>
      <c r="H1670" s="73">
        <f t="shared" si="82"/>
        <v>440</v>
      </c>
      <c r="I1670" s="36" t="s">
        <v>3790</v>
      </c>
    </row>
    <row r="1671" spans="1:9" s="13" customFormat="1" ht="12.75">
      <c r="A1671" s="12" t="s">
        <v>2114</v>
      </c>
      <c r="B1671" s="10" t="s">
        <v>2113</v>
      </c>
      <c r="C1671" s="43" t="s">
        <v>4112</v>
      </c>
      <c r="D1671" s="12" t="s">
        <v>2112</v>
      </c>
      <c r="E1671" s="38">
        <v>18</v>
      </c>
      <c r="F1671" s="5" t="s">
        <v>4206</v>
      </c>
      <c r="G1671" s="67">
        <v>3</v>
      </c>
      <c r="H1671" s="73">
        <f t="shared" si="82"/>
        <v>54</v>
      </c>
      <c r="I1671" s="36" t="s">
        <v>2115</v>
      </c>
    </row>
    <row r="1672" spans="1:9" s="13" customFormat="1" ht="12.75">
      <c r="A1672" s="11" t="s">
        <v>3297</v>
      </c>
      <c r="B1672" s="10" t="s">
        <v>3307</v>
      </c>
      <c r="C1672" s="43" t="s">
        <v>4112</v>
      </c>
      <c r="D1672" s="12" t="s">
        <v>1066</v>
      </c>
      <c r="E1672" s="38">
        <v>87</v>
      </c>
      <c r="F1672" s="5" t="s">
        <v>4206</v>
      </c>
      <c r="G1672" s="67">
        <v>3.3</v>
      </c>
      <c r="H1672" s="73">
        <f t="shared" si="82"/>
        <v>287.09999999999997</v>
      </c>
      <c r="I1672" s="36" t="s">
        <v>2734</v>
      </c>
    </row>
    <row r="1673" spans="1:9" s="13" customFormat="1" ht="12.75">
      <c r="A1673" s="11" t="s">
        <v>3791</v>
      </c>
      <c r="B1673" s="10" t="s">
        <v>3792</v>
      </c>
      <c r="C1673" s="43" t="s">
        <v>4112</v>
      </c>
      <c r="D1673" s="12" t="s">
        <v>2314</v>
      </c>
      <c r="E1673" s="38">
        <v>750</v>
      </c>
      <c r="F1673" s="5" t="s">
        <v>4206</v>
      </c>
      <c r="G1673" s="67">
        <v>0.1</v>
      </c>
      <c r="H1673" s="73">
        <f t="shared" si="82"/>
        <v>75</v>
      </c>
      <c r="I1673" s="36" t="s">
        <v>2129</v>
      </c>
    </row>
    <row r="1674" spans="1:9" s="13" customFormat="1" ht="12.75">
      <c r="A1674" s="12" t="s">
        <v>4611</v>
      </c>
      <c r="B1674" s="10" t="s">
        <v>1389</v>
      </c>
      <c r="C1674" s="43" t="s">
        <v>4112</v>
      </c>
      <c r="D1674" s="12" t="s">
        <v>3441</v>
      </c>
      <c r="E1674" s="37">
        <v>7070</v>
      </c>
      <c r="F1674" s="5" t="s">
        <v>4206</v>
      </c>
      <c r="G1674" s="67">
        <v>0.081</v>
      </c>
      <c r="H1674" s="73">
        <f t="shared" si="82"/>
        <v>572.6700000000001</v>
      </c>
      <c r="I1674" s="36" t="s">
        <v>3442</v>
      </c>
    </row>
    <row r="1675" spans="1:9" s="13" customFormat="1" ht="12.75">
      <c r="A1675" s="15"/>
      <c r="B1675" s="10" t="s">
        <v>966</v>
      </c>
      <c r="C1675" s="43" t="s">
        <v>4112</v>
      </c>
      <c r="D1675" s="12" t="s">
        <v>2027</v>
      </c>
      <c r="E1675" s="38">
        <v>24</v>
      </c>
      <c r="F1675" s="5" t="s">
        <v>4206</v>
      </c>
      <c r="G1675" s="67">
        <v>7</v>
      </c>
      <c r="H1675" s="73">
        <f t="shared" si="82"/>
        <v>168</v>
      </c>
      <c r="I1675" s="36" t="s">
        <v>967</v>
      </c>
    </row>
    <row r="1676" spans="1:9" s="13" customFormat="1" ht="12.75">
      <c r="A1676" s="11" t="s">
        <v>691</v>
      </c>
      <c r="B1676" s="10" t="s">
        <v>640</v>
      </c>
      <c r="C1676" s="43" t="s">
        <v>4112</v>
      </c>
      <c r="D1676" s="11" t="s">
        <v>691</v>
      </c>
      <c r="E1676" s="37">
        <v>100</v>
      </c>
      <c r="F1676" s="5" t="s">
        <v>4206</v>
      </c>
      <c r="G1676" s="67">
        <v>1.7</v>
      </c>
      <c r="H1676" s="73">
        <f t="shared" si="82"/>
        <v>170</v>
      </c>
      <c r="I1676" s="36" t="s">
        <v>4887</v>
      </c>
    </row>
    <row r="1677" spans="1:8" ht="12.75">
      <c r="A1677" s="3" t="s">
        <v>2636</v>
      </c>
      <c r="B1677" s="1" t="s">
        <v>2080</v>
      </c>
      <c r="C1677" s="44" t="s">
        <v>4112</v>
      </c>
      <c r="D1677" s="7" t="s">
        <v>1206</v>
      </c>
      <c r="E1677" s="39">
        <v>166</v>
      </c>
      <c r="F1677" s="6" t="s">
        <v>4206</v>
      </c>
      <c r="G1677" s="75">
        <v>0.5</v>
      </c>
      <c r="H1677" s="72">
        <f t="shared" si="82"/>
        <v>83</v>
      </c>
    </row>
    <row r="1678" spans="1:9" s="13" customFormat="1" ht="12.75">
      <c r="A1678" s="15" t="s">
        <v>2637</v>
      </c>
      <c r="B1678" s="10" t="s">
        <v>4635</v>
      </c>
      <c r="C1678" s="43" t="s">
        <v>4112</v>
      </c>
      <c r="D1678" s="15" t="s">
        <v>3477</v>
      </c>
      <c r="E1678" s="38">
        <v>6276</v>
      </c>
      <c r="F1678" s="5" t="s">
        <v>4206</v>
      </c>
      <c r="G1678" s="67">
        <v>0.11</v>
      </c>
      <c r="H1678" s="73">
        <f t="shared" si="82"/>
        <v>690.36</v>
      </c>
      <c r="I1678" s="36" t="s">
        <v>4634</v>
      </c>
    </row>
    <row r="1679" spans="1:9" s="13" customFormat="1" ht="12.75">
      <c r="A1679" s="11" t="s">
        <v>831</v>
      </c>
      <c r="B1679" s="10" t="s">
        <v>832</v>
      </c>
      <c r="C1679" s="43" t="s">
        <v>4112</v>
      </c>
      <c r="D1679" s="12" t="s">
        <v>794</v>
      </c>
      <c r="E1679" s="38">
        <v>2500</v>
      </c>
      <c r="F1679" s="5" t="s">
        <v>4206</v>
      </c>
      <c r="G1679" s="67">
        <v>0.15</v>
      </c>
      <c r="H1679" s="73">
        <f t="shared" si="82"/>
        <v>375</v>
      </c>
      <c r="I1679" s="36" t="s">
        <v>795</v>
      </c>
    </row>
    <row r="1680" spans="1:9" s="13" customFormat="1" ht="12.75">
      <c r="A1680" s="11" t="s">
        <v>2703</v>
      </c>
      <c r="B1680" s="10" t="s">
        <v>2705</v>
      </c>
      <c r="C1680" s="43" t="s">
        <v>4112</v>
      </c>
      <c r="D1680" s="12" t="s">
        <v>2702</v>
      </c>
      <c r="E1680" s="38">
        <v>17974</v>
      </c>
      <c r="F1680" s="5" t="s">
        <v>4206</v>
      </c>
      <c r="G1680" s="67">
        <v>0.12</v>
      </c>
      <c r="H1680" s="73">
        <f t="shared" si="82"/>
        <v>2156.88</v>
      </c>
      <c r="I1680" s="36" t="s">
        <v>2704</v>
      </c>
    </row>
    <row r="1681" spans="1:9" s="13" customFormat="1" ht="12.75">
      <c r="A1681" s="11" t="s">
        <v>4509</v>
      </c>
      <c r="B1681" s="10" t="s">
        <v>1511</v>
      </c>
      <c r="C1681" s="43" t="s">
        <v>4112</v>
      </c>
      <c r="D1681" s="12" t="s">
        <v>4284</v>
      </c>
      <c r="E1681" s="37">
        <v>2</v>
      </c>
      <c r="F1681" s="5" t="s">
        <v>4206</v>
      </c>
      <c r="G1681" s="67">
        <v>1.4</v>
      </c>
      <c r="H1681" s="73">
        <f t="shared" si="82"/>
        <v>2.8</v>
      </c>
      <c r="I1681" s="36"/>
    </row>
    <row r="1682" spans="1:9" s="13" customFormat="1" ht="12.75">
      <c r="A1682" s="12" t="s">
        <v>3167</v>
      </c>
      <c r="B1682" s="10" t="s">
        <v>4280</v>
      </c>
      <c r="C1682" s="43" t="s">
        <v>4112</v>
      </c>
      <c r="D1682" s="12" t="s">
        <v>3166</v>
      </c>
      <c r="E1682" s="37">
        <v>40</v>
      </c>
      <c r="F1682" s="5" t="s">
        <v>4206</v>
      </c>
      <c r="G1682" s="67">
        <v>4.75</v>
      </c>
      <c r="H1682" s="73">
        <f t="shared" si="82"/>
        <v>190</v>
      </c>
      <c r="I1682" s="36" t="s">
        <v>4524</v>
      </c>
    </row>
    <row r="1683" spans="1:9" s="13" customFormat="1" ht="12.75">
      <c r="A1683" s="11" t="s">
        <v>2919</v>
      </c>
      <c r="B1683" s="10" t="s">
        <v>2920</v>
      </c>
      <c r="C1683" s="43" t="s">
        <v>4112</v>
      </c>
      <c r="D1683" s="12" t="s">
        <v>2918</v>
      </c>
      <c r="E1683" s="37">
        <v>33</v>
      </c>
      <c r="F1683" s="5" t="s">
        <v>4206</v>
      </c>
      <c r="G1683" s="67">
        <v>5</v>
      </c>
      <c r="H1683" s="73">
        <f t="shared" si="82"/>
        <v>165</v>
      </c>
      <c r="I1683" s="36" t="s">
        <v>2917</v>
      </c>
    </row>
    <row r="1684" spans="1:9" s="13" customFormat="1" ht="12.75">
      <c r="A1684" s="11" t="s">
        <v>3164</v>
      </c>
      <c r="B1684" s="10" t="s">
        <v>3165</v>
      </c>
      <c r="C1684" s="43" t="s">
        <v>4112</v>
      </c>
      <c r="D1684" s="12" t="s">
        <v>3163</v>
      </c>
      <c r="E1684" s="37">
        <v>500</v>
      </c>
      <c r="F1684" s="5" t="s">
        <v>4206</v>
      </c>
      <c r="G1684" s="67">
        <v>0.15</v>
      </c>
      <c r="H1684" s="73">
        <f t="shared" si="82"/>
        <v>75</v>
      </c>
      <c r="I1684" s="36" t="s">
        <v>2917</v>
      </c>
    </row>
    <row r="1685" spans="1:9" s="13" customFormat="1" ht="12.75">
      <c r="A1685" s="11" t="s">
        <v>842</v>
      </c>
      <c r="B1685" s="10" t="s">
        <v>3191</v>
      </c>
      <c r="C1685" s="43" t="s">
        <v>4112</v>
      </c>
      <c r="D1685" s="12" t="s">
        <v>3192</v>
      </c>
      <c r="E1685" s="37">
        <v>208</v>
      </c>
      <c r="F1685" s="5" t="s">
        <v>4206</v>
      </c>
      <c r="G1685" s="67">
        <v>6</v>
      </c>
      <c r="H1685" s="73">
        <f t="shared" si="82"/>
        <v>1248</v>
      </c>
      <c r="I1685" s="36" t="s">
        <v>4524</v>
      </c>
    </row>
    <row r="1686" spans="1:9" s="13" customFormat="1" ht="12.75">
      <c r="A1686" s="12" t="s">
        <v>3161</v>
      </c>
      <c r="B1686" s="10" t="s">
        <v>3162</v>
      </c>
      <c r="C1686" s="43" t="s">
        <v>4112</v>
      </c>
      <c r="D1686" s="12" t="s">
        <v>3160</v>
      </c>
      <c r="E1686" s="37">
        <v>30</v>
      </c>
      <c r="F1686" s="5" t="s">
        <v>4206</v>
      </c>
      <c r="G1686" s="67">
        <v>6.8</v>
      </c>
      <c r="H1686" s="73">
        <f>E1686*G1686</f>
        <v>204</v>
      </c>
      <c r="I1686" s="36" t="s">
        <v>4524</v>
      </c>
    </row>
    <row r="1687" spans="1:9" s="13" customFormat="1" ht="12.75">
      <c r="A1687" s="12"/>
      <c r="B1687" s="10" t="s">
        <v>63</v>
      </c>
      <c r="C1687" s="43" t="s">
        <v>4112</v>
      </c>
      <c r="D1687" s="12" t="s">
        <v>64</v>
      </c>
      <c r="E1687" s="37">
        <v>1</v>
      </c>
      <c r="F1687" s="5" t="s">
        <v>4206</v>
      </c>
      <c r="G1687" s="67">
        <v>1</v>
      </c>
      <c r="H1687" s="73">
        <f t="shared" si="82"/>
        <v>1</v>
      </c>
      <c r="I1687" s="36" t="s">
        <v>1790</v>
      </c>
    </row>
    <row r="1688" spans="1:9" s="24" customFormat="1" ht="12.75">
      <c r="A1688" s="14"/>
      <c r="B1688" s="14" t="s">
        <v>812</v>
      </c>
      <c r="C1688" s="40" t="s">
        <v>810</v>
      </c>
      <c r="D1688" s="22" t="s">
        <v>811</v>
      </c>
      <c r="E1688" s="40">
        <v>1500</v>
      </c>
      <c r="F1688" s="14" t="s">
        <v>4206</v>
      </c>
      <c r="G1688" s="67">
        <v>0.2</v>
      </c>
      <c r="H1688" s="73">
        <f t="shared" si="82"/>
        <v>300</v>
      </c>
      <c r="I1688" s="103" t="s">
        <v>1790</v>
      </c>
    </row>
    <row r="1689" spans="1:9" s="24" customFormat="1" ht="12.75">
      <c r="A1689" s="14"/>
      <c r="B1689" s="14" t="s">
        <v>1040</v>
      </c>
      <c r="C1689" s="40" t="s">
        <v>810</v>
      </c>
      <c r="D1689" s="22" t="s">
        <v>809</v>
      </c>
      <c r="E1689" s="40">
        <v>500</v>
      </c>
      <c r="F1689" s="14" t="s">
        <v>4206</v>
      </c>
      <c r="G1689" s="67">
        <v>0.1</v>
      </c>
      <c r="H1689" s="73">
        <f aca="true" t="shared" si="83" ref="H1689:H1708">E1689*G1689</f>
        <v>50</v>
      </c>
      <c r="I1689" s="103" t="s">
        <v>1790</v>
      </c>
    </row>
    <row r="1690" spans="1:9" s="13" customFormat="1" ht="12.75">
      <c r="A1690" s="11" t="s">
        <v>69</v>
      </c>
      <c r="B1690" s="10" t="s">
        <v>70</v>
      </c>
      <c r="C1690" s="43" t="s">
        <v>2693</v>
      </c>
      <c r="D1690" s="12" t="s">
        <v>71</v>
      </c>
      <c r="E1690" s="38">
        <v>570</v>
      </c>
      <c r="F1690" s="5" t="s">
        <v>4206</v>
      </c>
      <c r="G1690" s="67">
        <v>0.05</v>
      </c>
      <c r="H1690" s="73">
        <f t="shared" si="83"/>
        <v>28.5</v>
      </c>
      <c r="I1690" s="36"/>
    </row>
    <row r="1691" spans="1:9" s="13" customFormat="1" ht="12.75">
      <c r="A1691" s="11"/>
      <c r="B1691" s="10" t="s">
        <v>2696</v>
      </c>
      <c r="C1691" s="43" t="s">
        <v>2693</v>
      </c>
      <c r="D1691" s="12" t="s">
        <v>2694</v>
      </c>
      <c r="E1691" s="38">
        <v>1</v>
      </c>
      <c r="F1691" s="5" t="s">
        <v>2695</v>
      </c>
      <c r="G1691" s="67">
        <v>0</v>
      </c>
      <c r="H1691" s="73">
        <f t="shared" si="83"/>
        <v>0</v>
      </c>
      <c r="I1691" s="36"/>
    </row>
    <row r="1692" spans="1:9" s="13" customFormat="1" ht="12.75">
      <c r="A1692" s="11"/>
      <c r="B1692" s="10" t="s">
        <v>510</v>
      </c>
      <c r="C1692" s="43" t="s">
        <v>2693</v>
      </c>
      <c r="D1692" s="12" t="s">
        <v>2697</v>
      </c>
      <c r="E1692" s="38">
        <v>2</v>
      </c>
      <c r="F1692" s="5" t="s">
        <v>2695</v>
      </c>
      <c r="G1692" s="67">
        <v>0</v>
      </c>
      <c r="H1692" s="73">
        <f t="shared" si="83"/>
        <v>0</v>
      </c>
      <c r="I1692" s="36"/>
    </row>
    <row r="1693" spans="1:9" s="13" customFormat="1" ht="12.75">
      <c r="A1693" s="11"/>
      <c r="B1693" s="10" t="s">
        <v>3169</v>
      </c>
      <c r="C1693" s="43" t="s">
        <v>3318</v>
      </c>
      <c r="D1693" s="12" t="s">
        <v>3319</v>
      </c>
      <c r="E1693" s="38">
        <v>11</v>
      </c>
      <c r="F1693" s="5" t="s">
        <v>4206</v>
      </c>
      <c r="G1693" s="67">
        <v>5.5</v>
      </c>
      <c r="H1693" s="73">
        <f t="shared" si="83"/>
        <v>60.5</v>
      </c>
      <c r="I1693" s="36"/>
    </row>
    <row r="1694" spans="1:9" s="13" customFormat="1" ht="12.75">
      <c r="A1694" s="11"/>
      <c r="B1694" s="10" t="s">
        <v>2179</v>
      </c>
      <c r="C1694" s="43" t="s">
        <v>2177</v>
      </c>
      <c r="D1694" s="12" t="s">
        <v>2178</v>
      </c>
      <c r="E1694" s="38">
        <v>1</v>
      </c>
      <c r="F1694" s="5" t="s">
        <v>4206</v>
      </c>
      <c r="G1694" s="67">
        <v>30</v>
      </c>
      <c r="H1694" s="73">
        <f t="shared" si="83"/>
        <v>30</v>
      </c>
      <c r="I1694" s="36" t="s">
        <v>2180</v>
      </c>
    </row>
    <row r="1695" spans="1:9" s="13" customFormat="1" ht="12.75">
      <c r="A1695" s="12" t="s">
        <v>3597</v>
      </c>
      <c r="B1695" s="10" t="s">
        <v>3598</v>
      </c>
      <c r="C1695" s="43" t="s">
        <v>3595</v>
      </c>
      <c r="D1695" s="12" t="s">
        <v>3596</v>
      </c>
      <c r="E1695" s="38">
        <v>100</v>
      </c>
      <c r="F1695" s="5" t="s">
        <v>4206</v>
      </c>
      <c r="G1695" s="67">
        <v>10</v>
      </c>
      <c r="H1695" s="73">
        <f t="shared" si="83"/>
        <v>1000</v>
      </c>
      <c r="I1695" s="36" t="s">
        <v>4896</v>
      </c>
    </row>
    <row r="1696" spans="1:9" s="13" customFormat="1" ht="12.75">
      <c r="A1696" s="11" t="s">
        <v>3281</v>
      </c>
      <c r="B1696" s="10" t="s">
        <v>3280</v>
      </c>
      <c r="C1696" s="43" t="s">
        <v>937</v>
      </c>
      <c r="D1696" s="12" t="s">
        <v>792</v>
      </c>
      <c r="E1696" s="38">
        <v>50</v>
      </c>
      <c r="F1696" s="5" t="s">
        <v>4206</v>
      </c>
      <c r="G1696" s="67">
        <v>65.82</v>
      </c>
      <c r="H1696" s="73">
        <f t="shared" si="83"/>
        <v>3290.9999999999995</v>
      </c>
      <c r="I1696" s="36" t="s">
        <v>376</v>
      </c>
    </row>
    <row r="1697" spans="1:9" s="13" customFormat="1" ht="12.75">
      <c r="A1697" s="11"/>
      <c r="B1697" s="10" t="s">
        <v>4899</v>
      </c>
      <c r="C1697" s="43" t="s">
        <v>4901</v>
      </c>
      <c r="D1697" s="11" t="s">
        <v>4900</v>
      </c>
      <c r="E1697" s="37">
        <v>2</v>
      </c>
      <c r="F1697" s="5" t="s">
        <v>4206</v>
      </c>
      <c r="G1697" s="67">
        <v>15</v>
      </c>
      <c r="H1697" s="73">
        <f t="shared" si="83"/>
        <v>30</v>
      </c>
      <c r="I1697" s="36" t="s">
        <v>4902</v>
      </c>
    </row>
    <row r="1698" spans="1:9" s="13" customFormat="1" ht="12.75">
      <c r="A1698" s="11" t="s">
        <v>777</v>
      </c>
      <c r="B1698" s="10" t="s">
        <v>4473</v>
      </c>
      <c r="C1698" s="43" t="s">
        <v>3315</v>
      </c>
      <c r="D1698" s="12" t="s">
        <v>4255</v>
      </c>
      <c r="E1698" s="38">
        <v>62</v>
      </c>
      <c r="F1698" s="5" t="s">
        <v>4206</v>
      </c>
      <c r="G1698" s="67">
        <v>0.25</v>
      </c>
      <c r="H1698" s="73">
        <f t="shared" si="83"/>
        <v>15.5</v>
      </c>
      <c r="I1698" s="36"/>
    </row>
    <row r="1699" spans="1:9" s="13" customFormat="1" ht="12.75">
      <c r="A1699" s="11"/>
      <c r="B1699" s="10" t="s">
        <v>368</v>
      </c>
      <c r="C1699" s="43" t="s">
        <v>3315</v>
      </c>
      <c r="D1699" s="12" t="s">
        <v>369</v>
      </c>
      <c r="E1699" s="38">
        <v>1</v>
      </c>
      <c r="F1699" s="5" t="s">
        <v>4206</v>
      </c>
      <c r="G1699" s="67">
        <v>50</v>
      </c>
      <c r="H1699" s="73">
        <f t="shared" si="83"/>
        <v>50</v>
      </c>
      <c r="I1699" s="36"/>
    </row>
    <row r="1700" spans="1:9" s="13" customFormat="1" ht="12.75">
      <c r="A1700" s="11"/>
      <c r="B1700" s="10" t="s">
        <v>3174</v>
      </c>
      <c r="C1700" s="43" t="s">
        <v>3315</v>
      </c>
      <c r="D1700" s="12" t="s">
        <v>3360</v>
      </c>
      <c r="E1700" s="38">
        <v>2</v>
      </c>
      <c r="F1700" s="5" t="s">
        <v>4206</v>
      </c>
      <c r="G1700" s="67">
        <v>50</v>
      </c>
      <c r="H1700" s="73">
        <f t="shared" si="83"/>
        <v>100</v>
      </c>
      <c r="I1700" s="36"/>
    </row>
    <row r="1701" spans="1:9" s="13" customFormat="1" ht="12.75">
      <c r="A1701" s="11"/>
      <c r="B1701" s="10" t="s">
        <v>3469</v>
      </c>
      <c r="C1701" s="43" t="s">
        <v>3315</v>
      </c>
      <c r="D1701" s="12" t="s">
        <v>611</v>
      </c>
      <c r="E1701" s="38">
        <v>1</v>
      </c>
      <c r="F1701" s="5" t="s">
        <v>4206</v>
      </c>
      <c r="G1701" s="67">
        <v>50</v>
      </c>
      <c r="H1701" s="73">
        <f t="shared" si="83"/>
        <v>50</v>
      </c>
      <c r="I1701" s="36"/>
    </row>
    <row r="1702" spans="1:9" s="13" customFormat="1" ht="12.75">
      <c r="A1702" s="11"/>
      <c r="B1702" s="10" t="s">
        <v>3244</v>
      </c>
      <c r="C1702" s="43" t="s">
        <v>3315</v>
      </c>
      <c r="D1702" s="12" t="s">
        <v>4039</v>
      </c>
      <c r="E1702" s="38">
        <v>1</v>
      </c>
      <c r="F1702" s="5" t="s">
        <v>4206</v>
      </c>
      <c r="G1702" s="67">
        <v>30</v>
      </c>
      <c r="H1702" s="73">
        <f t="shared" si="83"/>
        <v>30</v>
      </c>
      <c r="I1702" s="36" t="s">
        <v>4040</v>
      </c>
    </row>
    <row r="1703" spans="1:9" s="13" customFormat="1" ht="12.75">
      <c r="A1703" s="11"/>
      <c r="B1703" s="10" t="s">
        <v>3035</v>
      </c>
      <c r="C1703" s="43" t="s">
        <v>3315</v>
      </c>
      <c r="D1703" s="12" t="s">
        <v>3036</v>
      </c>
      <c r="E1703" s="38">
        <v>1</v>
      </c>
      <c r="F1703" s="5" t="s">
        <v>2250</v>
      </c>
      <c r="G1703" s="67">
        <v>7.5</v>
      </c>
      <c r="H1703" s="73">
        <f t="shared" si="83"/>
        <v>7.5</v>
      </c>
      <c r="I1703" s="36"/>
    </row>
    <row r="1704" spans="1:9" s="13" customFormat="1" ht="12.75">
      <c r="A1704" s="11"/>
      <c r="B1704" s="10" t="s">
        <v>4848</v>
      </c>
      <c r="C1704" s="43" t="s">
        <v>3315</v>
      </c>
      <c r="D1704" s="12" t="s">
        <v>3840</v>
      </c>
      <c r="E1704" s="38">
        <v>2</v>
      </c>
      <c r="F1704" s="5" t="s">
        <v>2250</v>
      </c>
      <c r="G1704" s="67">
        <v>25</v>
      </c>
      <c r="H1704" s="73">
        <f t="shared" si="83"/>
        <v>50</v>
      </c>
      <c r="I1704" s="36"/>
    </row>
    <row r="1705" spans="1:9" s="13" customFormat="1" ht="12.75">
      <c r="A1705" s="11" t="s">
        <v>877</v>
      </c>
      <c r="B1705" s="10" t="s">
        <v>4708</v>
      </c>
      <c r="C1705" s="43" t="s">
        <v>3315</v>
      </c>
      <c r="D1705" s="12" t="s">
        <v>876</v>
      </c>
      <c r="E1705" s="38">
        <v>300</v>
      </c>
      <c r="F1705" s="5" t="s">
        <v>4206</v>
      </c>
      <c r="G1705" s="67">
        <v>0.3</v>
      </c>
      <c r="H1705" s="73">
        <f t="shared" si="83"/>
        <v>90</v>
      </c>
      <c r="I1705" s="36"/>
    </row>
    <row r="1706" spans="1:9" s="13" customFormat="1" ht="12.75">
      <c r="A1706" s="11"/>
      <c r="B1706" s="10" t="s">
        <v>3014</v>
      </c>
      <c r="C1706" s="43" t="s">
        <v>3315</v>
      </c>
      <c r="D1706" s="12" t="s">
        <v>3013</v>
      </c>
      <c r="E1706" s="38">
        <v>4600</v>
      </c>
      <c r="F1706" s="5" t="s">
        <v>4206</v>
      </c>
      <c r="G1706" s="67">
        <v>0.04</v>
      </c>
      <c r="H1706" s="73">
        <f t="shared" si="83"/>
        <v>184</v>
      </c>
      <c r="I1706" s="36"/>
    </row>
    <row r="1707" spans="1:9" s="13" customFormat="1" ht="12.75">
      <c r="A1707" s="12"/>
      <c r="B1707" s="10" t="s">
        <v>1538</v>
      </c>
      <c r="C1707" s="43" t="s">
        <v>3315</v>
      </c>
      <c r="D1707" s="12" t="s">
        <v>4124</v>
      </c>
      <c r="E1707" s="38">
        <v>14</v>
      </c>
      <c r="F1707" s="5" t="s">
        <v>2250</v>
      </c>
      <c r="G1707" s="67">
        <v>6</v>
      </c>
      <c r="H1707" s="73">
        <f t="shared" si="83"/>
        <v>84</v>
      </c>
      <c r="I1707" s="36"/>
    </row>
    <row r="1708" spans="1:9" s="13" customFormat="1" ht="12.75">
      <c r="A1708" s="12" t="s">
        <v>1199</v>
      </c>
      <c r="B1708" s="10" t="s">
        <v>1200</v>
      </c>
      <c r="C1708" s="43" t="s">
        <v>3315</v>
      </c>
      <c r="D1708" s="12" t="s">
        <v>1198</v>
      </c>
      <c r="E1708" s="38">
        <v>842</v>
      </c>
      <c r="F1708" s="5" t="s">
        <v>4206</v>
      </c>
      <c r="G1708" s="67">
        <v>0.2</v>
      </c>
      <c r="H1708" s="73">
        <f t="shared" si="83"/>
        <v>168.4</v>
      </c>
      <c r="I1708" s="36"/>
    </row>
    <row r="1709" spans="1:9" s="13" customFormat="1" ht="12.75">
      <c r="A1709" s="12" t="s">
        <v>3317</v>
      </c>
      <c r="B1709" s="10" t="s">
        <v>3015</v>
      </c>
      <c r="C1709" s="43" t="s">
        <v>3315</v>
      </c>
      <c r="D1709" s="12" t="s">
        <v>3316</v>
      </c>
      <c r="E1709" s="38">
        <v>1</v>
      </c>
      <c r="F1709" s="5" t="s">
        <v>4206</v>
      </c>
      <c r="G1709" s="67">
        <v>10</v>
      </c>
      <c r="H1709" s="73">
        <f aca="true" t="shared" si="84" ref="H1709:H1722">E1709*G1709</f>
        <v>10</v>
      </c>
      <c r="I1709" s="36"/>
    </row>
    <row r="1710" spans="1:9" s="13" customFormat="1" ht="12.75">
      <c r="A1710" s="11"/>
      <c r="B1710" s="11" t="s">
        <v>530</v>
      </c>
      <c r="C1710" s="36" t="s">
        <v>4136</v>
      </c>
      <c r="D1710" s="12" t="s">
        <v>864</v>
      </c>
      <c r="E1710" s="37">
        <v>4</v>
      </c>
      <c r="F1710" s="5" t="s">
        <v>4206</v>
      </c>
      <c r="G1710" s="67"/>
      <c r="H1710" s="73">
        <f t="shared" si="84"/>
        <v>0</v>
      </c>
      <c r="I1710" s="36"/>
    </row>
    <row r="1711" spans="1:9" s="13" customFormat="1" ht="12.75">
      <c r="A1711" s="12" t="s">
        <v>4290</v>
      </c>
      <c r="B1711" s="10" t="s">
        <v>3609</v>
      </c>
      <c r="C1711" s="43" t="s">
        <v>4136</v>
      </c>
      <c r="D1711" s="12" t="s">
        <v>4289</v>
      </c>
      <c r="E1711" s="38">
        <v>7</v>
      </c>
      <c r="F1711" s="5" t="s">
        <v>4206</v>
      </c>
      <c r="G1711" s="67">
        <v>7</v>
      </c>
      <c r="H1711" s="73">
        <f>E1711*G1711</f>
        <v>49</v>
      </c>
      <c r="I1711" s="36" t="s">
        <v>2182</v>
      </c>
    </row>
    <row r="1712" spans="1:9" s="13" customFormat="1" ht="12.75">
      <c r="A1712" s="11"/>
      <c r="B1712" s="11" t="s">
        <v>2029</v>
      </c>
      <c r="C1712" s="36" t="s">
        <v>4136</v>
      </c>
      <c r="D1712" s="12" t="s">
        <v>865</v>
      </c>
      <c r="E1712" s="37">
        <v>42</v>
      </c>
      <c r="F1712" s="5" t="s">
        <v>4206</v>
      </c>
      <c r="G1712" s="67"/>
      <c r="H1712" s="73">
        <f t="shared" si="84"/>
        <v>0</v>
      </c>
      <c r="I1712" s="36"/>
    </row>
    <row r="1713" spans="1:9" s="13" customFormat="1" ht="12.75">
      <c r="A1713" s="11"/>
      <c r="B1713" s="11" t="s">
        <v>4044</v>
      </c>
      <c r="C1713" s="36" t="s">
        <v>4136</v>
      </c>
      <c r="D1713" s="12" t="s">
        <v>100</v>
      </c>
      <c r="E1713" s="37">
        <v>29</v>
      </c>
      <c r="F1713" s="5" t="s">
        <v>4206</v>
      </c>
      <c r="G1713" s="67"/>
      <c r="H1713" s="73">
        <f t="shared" si="84"/>
        <v>0</v>
      </c>
      <c r="I1713" s="36"/>
    </row>
    <row r="1714" spans="1:9" s="13" customFormat="1" ht="12.75">
      <c r="A1714" s="12" t="s">
        <v>1071</v>
      </c>
      <c r="B1714" s="11" t="s">
        <v>1950</v>
      </c>
      <c r="C1714" s="36" t="s">
        <v>4136</v>
      </c>
      <c r="D1714" s="12" t="s">
        <v>3723</v>
      </c>
      <c r="E1714" s="37">
        <v>14.4</v>
      </c>
      <c r="F1714" s="5" t="s">
        <v>1069</v>
      </c>
      <c r="G1714" s="67">
        <v>99.02</v>
      </c>
      <c r="H1714" s="73">
        <f t="shared" si="84"/>
        <v>1425.888</v>
      </c>
      <c r="I1714" s="36" t="s">
        <v>1072</v>
      </c>
    </row>
    <row r="1715" spans="1:9" s="13" customFormat="1" ht="12.75">
      <c r="A1715" s="12" t="s">
        <v>2680</v>
      </c>
      <c r="B1715" s="11" t="s">
        <v>968</v>
      </c>
      <c r="C1715" s="36" t="s">
        <v>4136</v>
      </c>
      <c r="D1715" s="12" t="s">
        <v>2679</v>
      </c>
      <c r="E1715" s="37">
        <v>1</v>
      </c>
      <c r="F1715" s="5" t="s">
        <v>2569</v>
      </c>
      <c r="G1715" s="67">
        <v>3.392</v>
      </c>
      <c r="H1715" s="73">
        <f t="shared" si="84"/>
        <v>3.392</v>
      </c>
      <c r="I1715" s="36"/>
    </row>
    <row r="1716" spans="1:9" s="13" customFormat="1" ht="12.75">
      <c r="A1716" s="11"/>
      <c r="B1716" s="11" t="s">
        <v>2682</v>
      </c>
      <c r="C1716" s="36" t="s">
        <v>4136</v>
      </c>
      <c r="D1716" s="12" t="s">
        <v>2681</v>
      </c>
      <c r="E1716" s="37">
        <v>3</v>
      </c>
      <c r="F1716" s="5" t="s">
        <v>4206</v>
      </c>
      <c r="G1716" s="67"/>
      <c r="H1716" s="73">
        <f t="shared" si="84"/>
        <v>0</v>
      </c>
      <c r="I1716" s="36"/>
    </row>
    <row r="1717" spans="1:9" s="13" customFormat="1" ht="12.75">
      <c r="A1717" s="11"/>
      <c r="B1717" s="11" t="s">
        <v>3526</v>
      </c>
      <c r="C1717" s="36" t="s">
        <v>4136</v>
      </c>
      <c r="D1717" s="12" t="s">
        <v>2678</v>
      </c>
      <c r="E1717" s="37">
        <v>4</v>
      </c>
      <c r="F1717" s="5" t="s">
        <v>4206</v>
      </c>
      <c r="G1717" s="67"/>
      <c r="H1717" s="73">
        <f>E1717*G1717</f>
        <v>0</v>
      </c>
      <c r="I1717" s="36"/>
    </row>
    <row r="1718" spans="1:9" s="13" customFormat="1" ht="12.75">
      <c r="A1718" s="12" t="s">
        <v>1442</v>
      </c>
      <c r="B1718" s="11" t="s">
        <v>1443</v>
      </c>
      <c r="C1718" s="36" t="s">
        <v>4136</v>
      </c>
      <c r="D1718" s="12" t="s">
        <v>1441</v>
      </c>
      <c r="E1718" s="37">
        <v>17</v>
      </c>
      <c r="F1718" s="5" t="s">
        <v>4206</v>
      </c>
      <c r="G1718" s="67">
        <v>0.3343</v>
      </c>
      <c r="H1718" s="73">
        <f>E1718*G1718</f>
        <v>5.6831</v>
      </c>
      <c r="I1718" s="36" t="e">
        <f>+DIGICO</f>
        <v>#NAME?</v>
      </c>
    </row>
    <row r="1719" spans="1:9" s="13" customFormat="1" ht="12.75">
      <c r="A1719" s="12" t="s">
        <v>3216</v>
      </c>
      <c r="B1719" s="11" t="s">
        <v>3214</v>
      </c>
      <c r="C1719" s="36" t="s">
        <v>4136</v>
      </c>
      <c r="D1719" s="12" t="s">
        <v>3215</v>
      </c>
      <c r="E1719" s="37">
        <v>12</v>
      </c>
      <c r="F1719" s="5" t="s">
        <v>4206</v>
      </c>
      <c r="G1719" s="67">
        <v>0.25</v>
      </c>
      <c r="H1719" s="73">
        <f t="shared" si="84"/>
        <v>3</v>
      </c>
      <c r="I1719" s="36" t="s">
        <v>2735</v>
      </c>
    </row>
    <row r="1720" spans="1:9" s="13" customFormat="1" ht="12.75">
      <c r="A1720" s="11"/>
      <c r="B1720" s="11" t="s">
        <v>4137</v>
      </c>
      <c r="C1720" s="36" t="s">
        <v>4136</v>
      </c>
      <c r="D1720" s="12" t="s">
        <v>4138</v>
      </c>
      <c r="E1720" s="37">
        <v>470</v>
      </c>
      <c r="F1720" s="5" t="s">
        <v>4206</v>
      </c>
      <c r="G1720" s="67"/>
      <c r="H1720" s="73">
        <f t="shared" si="84"/>
        <v>0</v>
      </c>
      <c r="I1720" s="36"/>
    </row>
    <row r="1721" spans="1:9" s="13" customFormat="1" ht="12.75">
      <c r="A1721" s="11"/>
      <c r="B1721" s="11" t="s">
        <v>1835</v>
      </c>
      <c r="C1721" s="36" t="s">
        <v>4136</v>
      </c>
      <c r="D1721" s="12" t="s">
        <v>1834</v>
      </c>
      <c r="E1721" s="37">
        <v>63</v>
      </c>
      <c r="F1721" s="5" t="s">
        <v>4206</v>
      </c>
      <c r="G1721" s="67"/>
      <c r="H1721" s="73">
        <f t="shared" si="84"/>
        <v>0</v>
      </c>
      <c r="I1721" s="36"/>
    </row>
    <row r="1722" spans="1:9" s="13" customFormat="1" ht="12.75">
      <c r="A1722" s="11"/>
      <c r="B1722" s="11" t="s">
        <v>2322</v>
      </c>
      <c r="C1722" s="36" t="s">
        <v>4136</v>
      </c>
      <c r="D1722" s="12" t="s">
        <v>1032</v>
      </c>
      <c r="E1722" s="37">
        <v>83</v>
      </c>
      <c r="F1722" s="5" t="s">
        <v>4206</v>
      </c>
      <c r="G1722" s="67"/>
      <c r="H1722" s="73">
        <f t="shared" si="84"/>
        <v>0</v>
      </c>
      <c r="I1722" s="36"/>
    </row>
    <row r="1723" spans="1:9" s="13" customFormat="1" ht="12.75">
      <c r="A1723" s="12"/>
      <c r="B1723" s="11" t="s">
        <v>1540</v>
      </c>
      <c r="C1723" s="36" t="s">
        <v>4136</v>
      </c>
      <c r="D1723" s="12" t="s">
        <v>1054</v>
      </c>
      <c r="E1723" s="37">
        <v>380</v>
      </c>
      <c r="F1723" s="5" t="s">
        <v>4206</v>
      </c>
      <c r="G1723" s="67">
        <v>0</v>
      </c>
      <c r="H1723" s="73">
        <f aca="true" t="shared" si="85" ref="H1723:H1730">E1723*G1723</f>
        <v>0</v>
      </c>
      <c r="I1723" s="36"/>
    </row>
    <row r="1724" spans="1:9" s="13" customFormat="1" ht="12.75">
      <c r="A1724" s="12"/>
      <c r="B1724" s="11" t="s">
        <v>4226</v>
      </c>
      <c r="C1724" s="36" t="s">
        <v>4136</v>
      </c>
      <c r="D1724" s="12" t="s">
        <v>1053</v>
      </c>
      <c r="E1724" s="37">
        <v>74</v>
      </c>
      <c r="F1724" s="5" t="s">
        <v>4206</v>
      </c>
      <c r="G1724" s="67">
        <v>0</v>
      </c>
      <c r="H1724" s="73">
        <f t="shared" si="85"/>
        <v>0</v>
      </c>
      <c r="I1724" s="36"/>
    </row>
    <row r="1725" spans="1:9" s="13" customFormat="1" ht="12.75">
      <c r="A1725" s="12" t="s">
        <v>1900</v>
      </c>
      <c r="B1725" s="11" t="s">
        <v>1541</v>
      </c>
      <c r="C1725" s="36" t="s">
        <v>4136</v>
      </c>
      <c r="D1725" s="12" t="s">
        <v>2284</v>
      </c>
      <c r="E1725" s="37">
        <v>48</v>
      </c>
      <c r="F1725" s="5" t="s">
        <v>4206</v>
      </c>
      <c r="G1725" s="67">
        <v>1</v>
      </c>
      <c r="H1725" s="73">
        <f t="shared" si="85"/>
        <v>48</v>
      </c>
      <c r="I1725" s="36"/>
    </row>
    <row r="1726" spans="1:9" s="13" customFormat="1" ht="12.75">
      <c r="A1726" s="12" t="s">
        <v>3406</v>
      </c>
      <c r="B1726" s="11" t="s">
        <v>598</v>
      </c>
      <c r="C1726" s="36" t="s">
        <v>4136</v>
      </c>
      <c r="D1726" s="12" t="s">
        <v>2283</v>
      </c>
      <c r="E1726" s="37">
        <v>130</v>
      </c>
      <c r="F1726" s="5" t="s">
        <v>4206</v>
      </c>
      <c r="G1726" s="67">
        <v>0.22</v>
      </c>
      <c r="H1726" s="73">
        <f t="shared" si="85"/>
        <v>28.6</v>
      </c>
      <c r="I1726" s="36"/>
    </row>
    <row r="1727" spans="1:9" s="13" customFormat="1" ht="12.75">
      <c r="A1727" s="11"/>
      <c r="B1727" s="11" t="s">
        <v>599</v>
      </c>
      <c r="C1727" s="36" t="s">
        <v>4136</v>
      </c>
      <c r="D1727" s="12" t="s">
        <v>866</v>
      </c>
      <c r="E1727" s="37">
        <v>4</v>
      </c>
      <c r="F1727" s="5" t="s">
        <v>4206</v>
      </c>
      <c r="G1727" s="67"/>
      <c r="H1727" s="73">
        <f>E1727*G1727</f>
        <v>0</v>
      </c>
      <c r="I1727" s="36"/>
    </row>
    <row r="1728" spans="1:9" s="13" customFormat="1" ht="12.75">
      <c r="A1728" s="11"/>
      <c r="B1728" s="11" t="s">
        <v>599</v>
      </c>
      <c r="C1728" s="36" t="s">
        <v>4136</v>
      </c>
      <c r="D1728" s="12" t="s">
        <v>460</v>
      </c>
      <c r="E1728" s="37">
        <v>2</v>
      </c>
      <c r="F1728" s="5" t="s">
        <v>4206</v>
      </c>
      <c r="G1728" s="67"/>
      <c r="H1728" s="73">
        <f t="shared" si="85"/>
        <v>0</v>
      </c>
      <c r="I1728" s="36"/>
    </row>
    <row r="1729" spans="1:9" s="13" customFormat="1" ht="12.75">
      <c r="A1729" s="11"/>
      <c r="B1729" s="11" t="s">
        <v>4312</v>
      </c>
      <c r="C1729" s="36" t="s">
        <v>4136</v>
      </c>
      <c r="D1729" s="12" t="s">
        <v>867</v>
      </c>
      <c r="E1729" s="37">
        <v>7</v>
      </c>
      <c r="F1729" s="5" t="s">
        <v>4206</v>
      </c>
      <c r="G1729" s="67">
        <v>8.25</v>
      </c>
      <c r="H1729" s="73">
        <f t="shared" si="85"/>
        <v>57.75</v>
      </c>
      <c r="I1729" s="36"/>
    </row>
    <row r="1730" spans="1:9" s="13" customFormat="1" ht="12.75">
      <c r="A1730" s="12" t="s">
        <v>92</v>
      </c>
      <c r="B1730" s="11" t="s">
        <v>4646</v>
      </c>
      <c r="C1730" s="36" t="s">
        <v>4136</v>
      </c>
      <c r="D1730" s="12" t="s">
        <v>91</v>
      </c>
      <c r="E1730" s="37">
        <v>18</v>
      </c>
      <c r="F1730" s="5" t="s">
        <v>4206</v>
      </c>
      <c r="G1730" s="67">
        <v>0</v>
      </c>
      <c r="H1730" s="73">
        <f t="shared" si="85"/>
        <v>0</v>
      </c>
      <c r="I1730" s="36"/>
    </row>
    <row r="1731" spans="1:9" s="13" customFormat="1" ht="12.75">
      <c r="A1731" s="12" t="s">
        <v>1031</v>
      </c>
      <c r="B1731" s="11" t="s">
        <v>4841</v>
      </c>
      <c r="C1731" s="36" t="s">
        <v>4136</v>
      </c>
      <c r="D1731" s="12" t="s">
        <v>1030</v>
      </c>
      <c r="E1731" s="37">
        <v>1</v>
      </c>
      <c r="F1731" s="5" t="s">
        <v>4206</v>
      </c>
      <c r="G1731" s="67"/>
      <c r="H1731" s="73">
        <f aca="true" t="shared" si="86" ref="H1731:H1736">E1731*G1731</f>
        <v>0</v>
      </c>
      <c r="I1731" s="36"/>
    </row>
    <row r="1732" spans="1:9" s="13" customFormat="1" ht="12.75">
      <c r="A1732" s="12"/>
      <c r="B1732" s="11" t="s">
        <v>3037</v>
      </c>
      <c r="C1732" s="36" t="s">
        <v>4136</v>
      </c>
      <c r="D1732" s="12" t="s">
        <v>4523</v>
      </c>
      <c r="E1732" s="37">
        <v>32</v>
      </c>
      <c r="F1732" s="5" t="s">
        <v>4206</v>
      </c>
      <c r="G1732" s="67"/>
      <c r="H1732" s="73">
        <f t="shared" si="86"/>
        <v>0</v>
      </c>
      <c r="I1732" s="36" t="s">
        <v>2324</v>
      </c>
    </row>
    <row r="1733" spans="1:9" s="13" customFormat="1" ht="12.75">
      <c r="A1733" s="11"/>
      <c r="B1733" s="11" t="s">
        <v>4139</v>
      </c>
      <c r="C1733" s="36" t="s">
        <v>4140</v>
      </c>
      <c r="D1733" s="12" t="s">
        <v>4141</v>
      </c>
      <c r="E1733" s="37">
        <v>2</v>
      </c>
      <c r="F1733" s="5" t="s">
        <v>4206</v>
      </c>
      <c r="G1733" s="67"/>
      <c r="H1733" s="73">
        <f t="shared" si="86"/>
        <v>0</v>
      </c>
      <c r="I1733" s="36" t="s">
        <v>4142</v>
      </c>
    </row>
    <row r="1734" spans="1:9" s="13" customFormat="1" ht="12.75">
      <c r="A1734" s="11"/>
      <c r="B1734" s="11" t="s">
        <v>4143</v>
      </c>
      <c r="C1734" s="36" t="s">
        <v>4140</v>
      </c>
      <c r="D1734" s="12" t="s">
        <v>1833</v>
      </c>
      <c r="E1734" s="37">
        <v>2</v>
      </c>
      <c r="F1734" s="5" t="s">
        <v>4206</v>
      </c>
      <c r="G1734" s="67">
        <v>5</v>
      </c>
      <c r="H1734" s="73">
        <f t="shared" si="86"/>
        <v>10</v>
      </c>
      <c r="I1734" s="36" t="s">
        <v>4142</v>
      </c>
    </row>
    <row r="1735" spans="1:9" s="13" customFormat="1" ht="12.75">
      <c r="A1735" s="12" t="s">
        <v>2664</v>
      </c>
      <c r="B1735" s="11" t="s">
        <v>2665</v>
      </c>
      <c r="C1735" s="36" t="s">
        <v>4136</v>
      </c>
      <c r="D1735" s="12" t="s">
        <v>2663</v>
      </c>
      <c r="E1735" s="37">
        <v>4</v>
      </c>
      <c r="F1735" s="5" t="s">
        <v>4206</v>
      </c>
      <c r="G1735" s="67">
        <v>8.75</v>
      </c>
      <c r="H1735" s="73">
        <f t="shared" si="86"/>
        <v>35</v>
      </c>
      <c r="I1735" s="36" t="s">
        <v>2666</v>
      </c>
    </row>
    <row r="1736" spans="1:9" s="13" customFormat="1" ht="12.75">
      <c r="A1736" s="12" t="s">
        <v>4675</v>
      </c>
      <c r="B1736" s="11" t="s">
        <v>776</v>
      </c>
      <c r="C1736" s="36" t="s">
        <v>4136</v>
      </c>
      <c r="D1736" s="12" t="s">
        <v>2020</v>
      </c>
      <c r="E1736" s="37">
        <v>16</v>
      </c>
      <c r="F1736" s="5" t="s">
        <v>4206</v>
      </c>
      <c r="G1736" s="67">
        <v>8.85</v>
      </c>
      <c r="H1736" s="73">
        <f t="shared" si="86"/>
        <v>141.6</v>
      </c>
      <c r="I1736" s="36"/>
    </row>
    <row r="1737" spans="1:9" s="13" customFormat="1" ht="12.75">
      <c r="A1737" s="12" t="s">
        <v>2565</v>
      </c>
      <c r="B1737" s="10" t="s">
        <v>3909</v>
      </c>
      <c r="C1737" s="36" t="s">
        <v>2483</v>
      </c>
      <c r="D1737" s="12" t="s">
        <v>2564</v>
      </c>
      <c r="E1737" s="38">
        <v>2</v>
      </c>
      <c r="F1737" s="5" t="s">
        <v>4206</v>
      </c>
      <c r="G1737" s="67">
        <v>570.5</v>
      </c>
      <c r="H1737" s="73">
        <f aca="true" t="shared" si="87" ref="H1737:H1744">E1737*G1737</f>
        <v>1141</v>
      </c>
      <c r="I1737" s="36" t="s">
        <v>3910</v>
      </c>
    </row>
    <row r="1738" spans="1:9" s="13" customFormat="1" ht="12.75">
      <c r="A1738" s="12" t="s">
        <v>2562</v>
      </c>
      <c r="B1738" s="10" t="s">
        <v>2563</v>
      </c>
      <c r="C1738" s="36" t="s">
        <v>2483</v>
      </c>
      <c r="D1738" s="12" t="s">
        <v>2561</v>
      </c>
      <c r="E1738" s="38">
        <v>6</v>
      </c>
      <c r="F1738" s="5" t="s">
        <v>4206</v>
      </c>
      <c r="G1738" s="67">
        <v>340</v>
      </c>
      <c r="H1738" s="73">
        <f t="shared" si="87"/>
        <v>2040</v>
      </c>
      <c r="I1738" s="36" t="s">
        <v>3910</v>
      </c>
    </row>
    <row r="1739" spans="1:9" s="13" customFormat="1" ht="12.75">
      <c r="A1739" s="12" t="s">
        <v>4020</v>
      </c>
      <c r="B1739" s="11" t="s">
        <v>4021</v>
      </c>
      <c r="C1739" s="36" t="s">
        <v>4018</v>
      </c>
      <c r="D1739" s="12" t="s">
        <v>4019</v>
      </c>
      <c r="E1739" s="37">
        <v>10000</v>
      </c>
      <c r="F1739" s="5" t="s">
        <v>4206</v>
      </c>
      <c r="G1739" s="67">
        <v>0.025</v>
      </c>
      <c r="H1739" s="73">
        <f t="shared" si="87"/>
        <v>250</v>
      </c>
      <c r="I1739" s="36" t="s">
        <v>762</v>
      </c>
    </row>
    <row r="1740" spans="1:9" s="13" customFormat="1" ht="12.75">
      <c r="A1740" s="14"/>
      <c r="B1740" s="10" t="s">
        <v>595</v>
      </c>
      <c r="C1740" s="11" t="s">
        <v>4018</v>
      </c>
      <c r="D1740" s="12" t="s">
        <v>593</v>
      </c>
      <c r="E1740" s="13">
        <v>5000</v>
      </c>
      <c r="F1740" s="5" t="s">
        <v>4206</v>
      </c>
      <c r="G1740" s="67">
        <v>0.01</v>
      </c>
      <c r="H1740" s="73">
        <f>E1740*G1740</f>
        <v>50</v>
      </c>
      <c r="I1740" s="100" t="s">
        <v>594</v>
      </c>
    </row>
    <row r="1741" spans="1:9" s="13" customFormat="1" ht="12.75">
      <c r="A1741" s="14"/>
      <c r="B1741" s="10" t="s">
        <v>225</v>
      </c>
      <c r="C1741" s="11" t="s">
        <v>4018</v>
      </c>
      <c r="D1741" s="12" t="s">
        <v>226</v>
      </c>
      <c r="E1741" s="13">
        <v>1</v>
      </c>
      <c r="F1741" s="5" t="s">
        <v>4206</v>
      </c>
      <c r="G1741" s="67">
        <v>2.5</v>
      </c>
      <c r="H1741" s="73">
        <f t="shared" si="87"/>
        <v>2.5</v>
      </c>
      <c r="I1741" s="100" t="s">
        <v>227</v>
      </c>
    </row>
    <row r="1742" spans="1:10" s="13" customFormat="1" ht="12.75">
      <c r="A1742" s="13" t="s">
        <v>335</v>
      </c>
      <c r="B1742" s="13" t="s">
        <v>336</v>
      </c>
      <c r="C1742" s="13" t="s">
        <v>338</v>
      </c>
      <c r="D1742" s="21" t="s">
        <v>337</v>
      </c>
      <c r="E1742" s="25">
        <v>4700</v>
      </c>
      <c r="F1742" s="5" t="s">
        <v>4206</v>
      </c>
      <c r="G1742" s="67">
        <v>0.19</v>
      </c>
      <c r="H1742" s="73">
        <f t="shared" si="87"/>
        <v>893</v>
      </c>
      <c r="I1742" s="36" t="s">
        <v>339</v>
      </c>
      <c r="J1742" s="59"/>
    </row>
    <row r="1743" spans="1:13" s="13" customFormat="1" ht="12.75">
      <c r="A1743" s="13" t="s">
        <v>2458</v>
      </c>
      <c r="B1743" s="13" t="s">
        <v>2462</v>
      </c>
      <c r="C1743" s="13" t="s">
        <v>2460</v>
      </c>
      <c r="D1743" s="21" t="s">
        <v>2459</v>
      </c>
      <c r="E1743" s="36">
        <v>3450</v>
      </c>
      <c r="F1743" s="5" t="s">
        <v>4206</v>
      </c>
      <c r="G1743" s="67">
        <v>0.025</v>
      </c>
      <c r="H1743" s="73">
        <f>E1743*G1743</f>
        <v>86.25</v>
      </c>
      <c r="I1743" s="36" t="s">
        <v>2182</v>
      </c>
      <c r="J1743" s="32"/>
      <c r="K1743" s="32"/>
      <c r="L1743" s="33"/>
      <c r="M1743" s="13" t="s">
        <v>2461</v>
      </c>
    </row>
    <row r="1744" spans="1:13" s="13" customFormat="1" ht="12.75">
      <c r="A1744" s="13" t="s">
        <v>5106</v>
      </c>
      <c r="B1744" s="13" t="s">
        <v>5107</v>
      </c>
      <c r="C1744" s="13" t="s">
        <v>2460</v>
      </c>
      <c r="D1744" s="21" t="s">
        <v>5108</v>
      </c>
      <c r="E1744" s="36">
        <v>2940</v>
      </c>
      <c r="F1744" s="5" t="s">
        <v>4206</v>
      </c>
      <c r="G1744" s="67">
        <v>0.05</v>
      </c>
      <c r="H1744" s="73">
        <f t="shared" si="87"/>
        <v>147</v>
      </c>
      <c r="I1744" s="36" t="s">
        <v>5109</v>
      </c>
      <c r="J1744" s="32"/>
      <c r="K1744" s="32"/>
      <c r="L1744" s="33"/>
      <c r="M1744" s="13" t="s">
        <v>2461</v>
      </c>
    </row>
    <row r="1745" spans="1:9" s="13" customFormat="1" ht="12.75">
      <c r="A1745" s="11"/>
      <c r="B1745" s="10" t="s">
        <v>1075</v>
      </c>
      <c r="C1745" s="43" t="s">
        <v>4714</v>
      </c>
      <c r="D1745" s="12" t="s">
        <v>169</v>
      </c>
      <c r="E1745" s="38">
        <v>400</v>
      </c>
      <c r="F1745" s="5" t="s">
        <v>4206</v>
      </c>
      <c r="G1745" s="67">
        <v>1</v>
      </c>
      <c r="H1745" s="73">
        <f>E1745*G1745</f>
        <v>400</v>
      </c>
      <c r="I1745" s="36" t="s">
        <v>170</v>
      </c>
    </row>
    <row r="1746" spans="1:9" s="13" customFormat="1" ht="12.75">
      <c r="A1746" s="11" t="s">
        <v>5110</v>
      </c>
      <c r="B1746" s="10" t="s">
        <v>5111</v>
      </c>
      <c r="C1746" s="43" t="s">
        <v>5112</v>
      </c>
      <c r="D1746" s="12" t="s">
        <v>5113</v>
      </c>
      <c r="E1746" s="38">
        <v>4</v>
      </c>
      <c r="F1746" s="5" t="s">
        <v>4206</v>
      </c>
      <c r="G1746" s="67">
        <v>10</v>
      </c>
      <c r="H1746" s="73">
        <f>E1746*G1746</f>
        <v>40</v>
      </c>
      <c r="I1746" s="36" t="s">
        <v>1486</v>
      </c>
    </row>
    <row r="1747" spans="1:9" s="13" customFormat="1" ht="12.75">
      <c r="A1747" s="12" t="s">
        <v>3677</v>
      </c>
      <c r="B1747" s="10" t="s">
        <v>3680</v>
      </c>
      <c r="C1747" s="43" t="s">
        <v>4144</v>
      </c>
      <c r="D1747" s="12" t="s">
        <v>3678</v>
      </c>
      <c r="E1747" s="38">
        <v>32</v>
      </c>
      <c r="F1747" s="5" t="s">
        <v>4206</v>
      </c>
      <c r="G1747" s="67">
        <v>8</v>
      </c>
      <c r="H1747" s="73">
        <f aca="true" t="shared" si="88" ref="H1747:H1753">E1747*G1747</f>
        <v>256</v>
      </c>
      <c r="I1747" s="36" t="s">
        <v>3679</v>
      </c>
    </row>
    <row r="1748" spans="1:9" s="13" customFormat="1" ht="12.75">
      <c r="A1748" s="12" t="s">
        <v>724</v>
      </c>
      <c r="B1748" s="10" t="s">
        <v>3788</v>
      </c>
      <c r="C1748" s="43" t="s">
        <v>3423</v>
      </c>
      <c r="D1748" s="12" t="s">
        <v>3424</v>
      </c>
      <c r="E1748" s="38">
        <v>7.5</v>
      </c>
      <c r="F1748" s="5" t="s">
        <v>4051</v>
      </c>
      <c r="G1748" s="67">
        <v>25</v>
      </c>
      <c r="H1748" s="73">
        <f t="shared" si="88"/>
        <v>187.5</v>
      </c>
      <c r="I1748" s="36"/>
    </row>
    <row r="1749" spans="1:9" s="13" customFormat="1" ht="12.75">
      <c r="A1749" s="11"/>
      <c r="B1749" s="10" t="s">
        <v>707</v>
      </c>
      <c r="C1749" s="43" t="s">
        <v>528</v>
      </c>
      <c r="D1749" s="12" t="s">
        <v>529</v>
      </c>
      <c r="E1749" s="38">
        <v>1</v>
      </c>
      <c r="F1749" s="5" t="s">
        <v>4250</v>
      </c>
      <c r="G1749" s="67">
        <v>100</v>
      </c>
      <c r="H1749" s="73">
        <f t="shared" si="88"/>
        <v>100</v>
      </c>
      <c r="I1749" s="36"/>
    </row>
    <row r="1750" spans="1:9" s="13" customFormat="1" ht="12.75">
      <c r="A1750" s="11"/>
      <c r="B1750" s="13" t="s">
        <v>3585</v>
      </c>
      <c r="C1750" s="43" t="s">
        <v>3586</v>
      </c>
      <c r="D1750" s="10" t="s">
        <v>3587</v>
      </c>
      <c r="E1750" s="38">
        <v>1</v>
      </c>
      <c r="F1750" s="5" t="s">
        <v>4206</v>
      </c>
      <c r="G1750" s="67">
        <v>20</v>
      </c>
      <c r="H1750" s="73">
        <f t="shared" si="88"/>
        <v>20</v>
      </c>
      <c r="I1750" s="36" t="s">
        <v>1170</v>
      </c>
    </row>
    <row r="1751" spans="1:9" s="13" customFormat="1" ht="12.75">
      <c r="A1751" s="11"/>
      <c r="B1751" s="10" t="s">
        <v>3494</v>
      </c>
      <c r="C1751" s="43" t="s">
        <v>4533</v>
      </c>
      <c r="D1751" s="12" t="s">
        <v>1352</v>
      </c>
      <c r="E1751" s="38">
        <v>18</v>
      </c>
      <c r="F1751" s="5" t="s">
        <v>4206</v>
      </c>
      <c r="G1751" s="67">
        <v>1.4</v>
      </c>
      <c r="H1751" s="73">
        <f t="shared" si="88"/>
        <v>25.2</v>
      </c>
      <c r="I1751" s="36"/>
    </row>
    <row r="1752" spans="1:9" s="13" customFormat="1" ht="12.75">
      <c r="A1752" s="11" t="s">
        <v>4537</v>
      </c>
      <c r="B1752" s="10" t="s">
        <v>3535</v>
      </c>
      <c r="C1752" s="43" t="s">
        <v>4711</v>
      </c>
      <c r="D1752" s="12" t="s">
        <v>1962</v>
      </c>
      <c r="E1752" s="38">
        <v>2</v>
      </c>
      <c r="F1752" s="5" t="s">
        <v>4206</v>
      </c>
      <c r="G1752" s="67">
        <v>21</v>
      </c>
      <c r="H1752" s="73">
        <f t="shared" si="88"/>
        <v>42</v>
      </c>
      <c r="I1752" s="36"/>
    </row>
    <row r="1753" spans="1:9" s="10" customFormat="1" ht="12" customHeight="1">
      <c r="A1753" s="90"/>
      <c r="B1753" s="90" t="s">
        <v>3061</v>
      </c>
      <c r="C1753" s="91" t="s">
        <v>3060</v>
      </c>
      <c r="D1753" s="92" t="s">
        <v>3063</v>
      </c>
      <c r="E1753" s="38">
        <v>500</v>
      </c>
      <c r="F1753" s="5" t="s">
        <v>3366</v>
      </c>
      <c r="G1753" s="67">
        <v>0.17</v>
      </c>
      <c r="H1753" s="73">
        <f t="shared" si="88"/>
        <v>85</v>
      </c>
      <c r="I1753" s="101" t="s">
        <v>3062</v>
      </c>
    </row>
    <row r="1754" spans="1:9" s="13" customFormat="1" ht="12.75">
      <c r="A1754" s="11"/>
      <c r="B1754" s="13" t="s">
        <v>4146</v>
      </c>
      <c r="C1754" s="43" t="s">
        <v>4511</v>
      </c>
      <c r="D1754" s="10" t="s">
        <v>4512</v>
      </c>
      <c r="E1754" s="38">
        <v>30</v>
      </c>
      <c r="F1754" s="5" t="s">
        <v>3366</v>
      </c>
      <c r="G1754" s="67">
        <v>2.27</v>
      </c>
      <c r="H1754" s="73">
        <f aca="true" t="shared" si="89" ref="H1754:H1762">E1754*G1754</f>
        <v>68.1</v>
      </c>
      <c r="I1754" s="36" t="s">
        <v>3511</v>
      </c>
    </row>
    <row r="1755" spans="1:9" s="13" customFormat="1" ht="12.75">
      <c r="A1755" s="11" t="s">
        <v>241</v>
      </c>
      <c r="B1755" s="13" t="s">
        <v>239</v>
      </c>
      <c r="C1755" s="43" t="s">
        <v>4511</v>
      </c>
      <c r="D1755" s="10" t="s">
        <v>240</v>
      </c>
      <c r="E1755" s="38">
        <v>50</v>
      </c>
      <c r="F1755" s="5" t="s">
        <v>3366</v>
      </c>
      <c r="G1755" s="67">
        <v>0.31</v>
      </c>
      <c r="H1755" s="73">
        <f t="shared" si="89"/>
        <v>15.5</v>
      </c>
      <c r="I1755" s="36" t="s">
        <v>1486</v>
      </c>
    </row>
    <row r="1756" spans="1:9" s="13" customFormat="1" ht="12.75">
      <c r="A1756" s="11"/>
      <c r="B1756" s="13" t="s">
        <v>448</v>
      </c>
      <c r="C1756" s="43" t="s">
        <v>4511</v>
      </c>
      <c r="D1756" s="10" t="s">
        <v>4513</v>
      </c>
      <c r="E1756" s="38">
        <v>180</v>
      </c>
      <c r="F1756" s="5" t="s">
        <v>3366</v>
      </c>
      <c r="G1756" s="67">
        <v>1.83</v>
      </c>
      <c r="H1756" s="73">
        <f t="shared" si="89"/>
        <v>329.40000000000003</v>
      </c>
      <c r="I1756" s="36" t="s">
        <v>3511</v>
      </c>
    </row>
    <row r="1757" spans="1:9" s="13" customFormat="1" ht="12.75">
      <c r="A1757" s="11" t="s">
        <v>952</v>
      </c>
      <c r="B1757" s="13" t="s">
        <v>1127</v>
      </c>
      <c r="C1757" s="43" t="s">
        <v>4511</v>
      </c>
      <c r="D1757" s="10" t="s">
        <v>951</v>
      </c>
      <c r="E1757" s="38">
        <v>356</v>
      </c>
      <c r="F1757" s="5" t="s">
        <v>3366</v>
      </c>
      <c r="G1757" s="67">
        <v>0.38</v>
      </c>
      <c r="H1757" s="73">
        <f t="shared" si="89"/>
        <v>135.28</v>
      </c>
      <c r="I1757" s="36" t="s">
        <v>953</v>
      </c>
    </row>
    <row r="1758" spans="1:9" s="13" customFormat="1" ht="12.75">
      <c r="A1758" s="11" t="s">
        <v>3552</v>
      </c>
      <c r="B1758" s="13" t="s">
        <v>239</v>
      </c>
      <c r="C1758" s="43" t="s">
        <v>4511</v>
      </c>
      <c r="D1758" s="10" t="s">
        <v>954</v>
      </c>
      <c r="E1758" s="38">
        <v>25</v>
      </c>
      <c r="F1758" s="5" t="s">
        <v>3366</v>
      </c>
      <c r="G1758" s="67">
        <v>0.38</v>
      </c>
      <c r="H1758" s="73">
        <f t="shared" si="89"/>
        <v>9.5</v>
      </c>
      <c r="I1758" s="36" t="s">
        <v>3551</v>
      </c>
    </row>
    <row r="1759" spans="1:9" s="13" customFormat="1" ht="12.75">
      <c r="A1759" s="11"/>
      <c r="B1759" s="13" t="s">
        <v>3614</v>
      </c>
      <c r="C1759" s="43" t="s">
        <v>4511</v>
      </c>
      <c r="D1759" s="10" t="s">
        <v>782</v>
      </c>
      <c r="E1759" s="38">
        <v>800</v>
      </c>
      <c r="F1759" s="5" t="s">
        <v>3366</v>
      </c>
      <c r="G1759" s="67">
        <v>0.25</v>
      </c>
      <c r="H1759" s="73">
        <f>E1759*G1759</f>
        <v>200</v>
      </c>
      <c r="I1759" s="36" t="s">
        <v>1813</v>
      </c>
    </row>
    <row r="1760" spans="1:9" s="13" customFormat="1" ht="12.75">
      <c r="A1760" s="11" t="s">
        <v>1128</v>
      </c>
      <c r="B1760" s="13" t="s">
        <v>3581</v>
      </c>
      <c r="C1760" s="43" t="s">
        <v>4511</v>
      </c>
      <c r="D1760" s="10" t="s">
        <v>482</v>
      </c>
      <c r="E1760" s="38">
        <v>3184</v>
      </c>
      <c r="F1760" s="5" t="s">
        <v>3366</v>
      </c>
      <c r="G1760" s="67">
        <v>0.45</v>
      </c>
      <c r="H1760" s="73">
        <f t="shared" si="89"/>
        <v>1432.8</v>
      </c>
      <c r="I1760" s="36" t="s">
        <v>3580</v>
      </c>
    </row>
    <row r="1761" spans="1:9" s="13" customFormat="1" ht="12.75">
      <c r="A1761" s="11" t="s">
        <v>1868</v>
      </c>
      <c r="B1761" s="13" t="s">
        <v>1869</v>
      </c>
      <c r="C1761" s="43" t="s">
        <v>4511</v>
      </c>
      <c r="D1761" s="10" t="s">
        <v>954</v>
      </c>
      <c r="E1761" s="38"/>
      <c r="F1761" s="5" t="s">
        <v>3366</v>
      </c>
      <c r="G1761" s="67">
        <v>0.54</v>
      </c>
      <c r="H1761" s="73">
        <f t="shared" si="89"/>
        <v>0</v>
      </c>
      <c r="I1761" s="36" t="s">
        <v>1486</v>
      </c>
    </row>
    <row r="1762" spans="1:9" s="13" customFormat="1" ht="12.75">
      <c r="A1762" s="11" t="s">
        <v>1130</v>
      </c>
      <c r="B1762" s="13" t="s">
        <v>1942</v>
      </c>
      <c r="C1762" s="43" t="s">
        <v>4511</v>
      </c>
      <c r="D1762" s="10" t="s">
        <v>1129</v>
      </c>
      <c r="E1762" s="38">
        <v>328</v>
      </c>
      <c r="F1762" s="5" t="s">
        <v>3366</v>
      </c>
      <c r="G1762" s="67">
        <v>0.7</v>
      </c>
      <c r="H1762" s="73">
        <f t="shared" si="89"/>
        <v>229.6</v>
      </c>
      <c r="I1762" s="36" t="s">
        <v>1486</v>
      </c>
    </row>
    <row r="1763" spans="1:9" s="13" customFormat="1" ht="12.75">
      <c r="A1763" s="11" t="s">
        <v>3503</v>
      </c>
      <c r="B1763" s="10" t="s">
        <v>3775</v>
      </c>
      <c r="C1763" s="43" t="s">
        <v>3502</v>
      </c>
      <c r="D1763" s="12" t="s">
        <v>3776</v>
      </c>
      <c r="E1763" s="38">
        <v>550</v>
      </c>
      <c r="F1763" s="5" t="s">
        <v>3366</v>
      </c>
      <c r="G1763" s="67">
        <v>2.4</v>
      </c>
      <c r="H1763" s="73">
        <f>E1763*G1763</f>
        <v>1320</v>
      </c>
      <c r="I1763" s="36" t="s">
        <v>705</v>
      </c>
    </row>
    <row r="1764" spans="1:9" s="13" customFormat="1" ht="12.75">
      <c r="A1764" s="11"/>
      <c r="B1764" s="10" t="s">
        <v>4532</v>
      </c>
      <c r="C1764" s="43" t="s">
        <v>2540</v>
      </c>
      <c r="D1764" s="12" t="s">
        <v>3183</v>
      </c>
      <c r="E1764" s="38">
        <v>188</v>
      </c>
      <c r="F1764" s="5" t="s">
        <v>4206</v>
      </c>
      <c r="G1764" s="67">
        <v>0.28</v>
      </c>
      <c r="H1764" s="73">
        <f>E1764*G1764</f>
        <v>52.64000000000001</v>
      </c>
      <c r="I1764" s="36" t="s">
        <v>2230</v>
      </c>
    </row>
    <row r="1765" spans="1:9" s="13" customFormat="1" ht="12.75">
      <c r="A1765" s="11"/>
      <c r="B1765" s="10" t="s">
        <v>984</v>
      </c>
      <c r="C1765" s="43" t="s">
        <v>2540</v>
      </c>
      <c r="D1765" s="12" t="s">
        <v>3184</v>
      </c>
      <c r="E1765" s="38">
        <v>176</v>
      </c>
      <c r="F1765" s="5" t="s">
        <v>4206</v>
      </c>
      <c r="G1765" s="67">
        <v>0.28</v>
      </c>
      <c r="H1765" s="73">
        <f>E1765*G1765</f>
        <v>49.28</v>
      </c>
      <c r="I1765" s="36" t="s">
        <v>2231</v>
      </c>
    </row>
    <row r="1766" spans="1:9" s="13" customFormat="1" ht="12.75">
      <c r="A1766" s="11"/>
      <c r="B1766" s="10" t="s">
        <v>1814</v>
      </c>
      <c r="C1766" s="43" t="s">
        <v>2540</v>
      </c>
      <c r="D1766" s="12" t="s">
        <v>3185</v>
      </c>
      <c r="E1766" s="38">
        <v>300</v>
      </c>
      <c r="F1766" s="5" t="s">
        <v>4206</v>
      </c>
      <c r="G1766" s="67">
        <v>0.28</v>
      </c>
      <c r="H1766" s="73">
        <f>E1766*G1766</f>
        <v>84.00000000000001</v>
      </c>
      <c r="I1766" s="36" t="s">
        <v>2232</v>
      </c>
    </row>
    <row r="1767" spans="1:9" s="13" customFormat="1" ht="12.75">
      <c r="A1767" s="11"/>
      <c r="B1767" s="10" t="s">
        <v>2651</v>
      </c>
      <c r="C1767" s="43" t="s">
        <v>2540</v>
      </c>
      <c r="D1767" s="12" t="s">
        <v>3186</v>
      </c>
      <c r="E1767" s="38">
        <v>62</v>
      </c>
      <c r="F1767" s="5" t="s">
        <v>4206</v>
      </c>
      <c r="G1767" s="67">
        <v>0.49</v>
      </c>
      <c r="H1767" s="73">
        <f aca="true" t="shared" si="90" ref="H1767:H1777">E1767*G1767</f>
        <v>30.38</v>
      </c>
      <c r="I1767" s="36"/>
    </row>
    <row r="1768" spans="1:9" s="13" customFormat="1" ht="12.75">
      <c r="A1768" s="11"/>
      <c r="B1768" s="10" t="s">
        <v>3179</v>
      </c>
      <c r="C1768" s="43" t="s">
        <v>2540</v>
      </c>
      <c r="D1768" s="12" t="s">
        <v>3187</v>
      </c>
      <c r="E1768" s="38">
        <v>216</v>
      </c>
      <c r="F1768" s="5" t="s">
        <v>4206</v>
      </c>
      <c r="G1768" s="67">
        <v>0.49</v>
      </c>
      <c r="H1768" s="73">
        <f t="shared" si="90"/>
        <v>105.84</v>
      </c>
      <c r="I1768" s="36"/>
    </row>
    <row r="1769" spans="1:9" s="13" customFormat="1" ht="12.75">
      <c r="A1769" s="11"/>
      <c r="B1769" s="10" t="s">
        <v>3180</v>
      </c>
      <c r="C1769" s="43" t="s">
        <v>2540</v>
      </c>
      <c r="D1769" s="12" t="s">
        <v>2227</v>
      </c>
      <c r="E1769" s="38">
        <v>49</v>
      </c>
      <c r="F1769" s="5" t="s">
        <v>4206</v>
      </c>
      <c r="G1769" s="67">
        <v>0.49</v>
      </c>
      <c r="H1769" s="73">
        <f t="shared" si="90"/>
        <v>24.009999999999998</v>
      </c>
      <c r="I1769" s="36"/>
    </row>
    <row r="1770" spans="1:9" s="13" customFormat="1" ht="12.75">
      <c r="A1770" s="11"/>
      <c r="B1770" s="10" t="s">
        <v>3181</v>
      </c>
      <c r="C1770" s="43" t="s">
        <v>2540</v>
      </c>
      <c r="D1770" s="12" t="s">
        <v>2228</v>
      </c>
      <c r="E1770" s="38">
        <v>26</v>
      </c>
      <c r="F1770" s="5" t="s">
        <v>4206</v>
      </c>
      <c r="G1770" s="67">
        <v>0.56</v>
      </c>
      <c r="H1770" s="73">
        <f t="shared" si="90"/>
        <v>14.560000000000002</v>
      </c>
      <c r="I1770" s="36"/>
    </row>
    <row r="1771" spans="1:9" s="13" customFormat="1" ht="12.75">
      <c r="A1771" s="11"/>
      <c r="B1771" s="10" t="s">
        <v>3182</v>
      </c>
      <c r="C1771" s="43" t="s">
        <v>2540</v>
      </c>
      <c r="D1771" s="12" t="s">
        <v>2229</v>
      </c>
      <c r="E1771" s="38">
        <v>35</v>
      </c>
      <c r="F1771" s="5" t="s">
        <v>4206</v>
      </c>
      <c r="G1771" s="67">
        <v>0.79</v>
      </c>
      <c r="H1771" s="73">
        <f t="shared" si="90"/>
        <v>27.650000000000002</v>
      </c>
      <c r="I1771" s="36"/>
    </row>
    <row r="1772" spans="1:9" s="13" customFormat="1" ht="12.75">
      <c r="A1772" s="11" t="s">
        <v>1279</v>
      </c>
      <c r="B1772" s="13" t="s">
        <v>3610</v>
      </c>
      <c r="C1772" s="43" t="s">
        <v>3141</v>
      </c>
      <c r="D1772" s="10" t="s">
        <v>3631</v>
      </c>
      <c r="E1772" s="38">
        <v>5600</v>
      </c>
      <c r="F1772" s="5" t="s">
        <v>3366</v>
      </c>
      <c r="G1772" s="67">
        <v>0.025</v>
      </c>
      <c r="H1772" s="73">
        <f>E1772*G1772</f>
        <v>140</v>
      </c>
      <c r="I1772" s="36" t="s">
        <v>874</v>
      </c>
    </row>
    <row r="1773" spans="1:9" s="13" customFormat="1" ht="12.75">
      <c r="A1773" s="11" t="s">
        <v>1280</v>
      </c>
      <c r="B1773" s="13" t="s">
        <v>3630</v>
      </c>
      <c r="C1773" s="43" t="s">
        <v>3141</v>
      </c>
      <c r="D1773" s="10" t="s">
        <v>3632</v>
      </c>
      <c r="E1773" s="38">
        <v>5600</v>
      </c>
      <c r="F1773" s="5" t="s">
        <v>3366</v>
      </c>
      <c r="G1773" s="67">
        <v>0.025</v>
      </c>
      <c r="H1773" s="73">
        <f t="shared" si="90"/>
        <v>140</v>
      </c>
      <c r="I1773" s="36" t="s">
        <v>874</v>
      </c>
    </row>
    <row r="1774" spans="1:9" s="1" customFormat="1" ht="12">
      <c r="A1774" s="63" t="s">
        <v>2885</v>
      </c>
      <c r="B1774" s="63" t="s">
        <v>2886</v>
      </c>
      <c r="C1774" s="64" t="s">
        <v>2887</v>
      </c>
      <c r="D1774" s="63" t="s">
        <v>2888</v>
      </c>
      <c r="E1774" s="65">
        <v>50</v>
      </c>
      <c r="F1774" s="5" t="s">
        <v>4206</v>
      </c>
      <c r="G1774" s="67">
        <v>0.15</v>
      </c>
      <c r="H1774" s="75">
        <f>G1774*E1774</f>
        <v>7.5</v>
      </c>
      <c r="I1774" s="98" t="s">
        <v>2884</v>
      </c>
    </row>
    <row r="1775" spans="1:9" s="66" customFormat="1" ht="16.5" customHeight="1">
      <c r="A1775" s="63" t="s">
        <v>579</v>
      </c>
      <c r="B1775" s="63" t="s">
        <v>580</v>
      </c>
      <c r="C1775" s="64" t="s">
        <v>2785</v>
      </c>
      <c r="D1775" s="63" t="s">
        <v>581</v>
      </c>
      <c r="E1775" s="65">
        <v>2</v>
      </c>
      <c r="F1775" s="5" t="s">
        <v>4206</v>
      </c>
      <c r="G1775" s="71">
        <v>43.37</v>
      </c>
      <c r="H1775" s="96">
        <f>G1775*E1775</f>
        <v>86.74</v>
      </c>
      <c r="I1775" s="102" t="s">
        <v>583</v>
      </c>
    </row>
    <row r="1776" spans="1:10" ht="12.75">
      <c r="A1776" s="8" t="s">
        <v>2787</v>
      </c>
      <c r="B1776" t="s">
        <v>2784</v>
      </c>
      <c r="C1776" t="s">
        <v>2785</v>
      </c>
      <c r="D1776" s="8" t="s">
        <v>2786</v>
      </c>
      <c r="E1776" s="58">
        <v>73</v>
      </c>
      <c r="F1776" s="5" t="s">
        <v>4206</v>
      </c>
      <c r="G1776" s="72">
        <v>25.2</v>
      </c>
      <c r="H1776" s="73">
        <f t="shared" si="90"/>
        <v>1839.6</v>
      </c>
      <c r="I1776" s="42" t="s">
        <v>2788</v>
      </c>
      <c r="J1776" s="57"/>
    </row>
    <row r="1777" spans="1:10" ht="12.75">
      <c r="A1777" t="s">
        <v>331</v>
      </c>
      <c r="B1777" t="s">
        <v>332</v>
      </c>
      <c r="C1777" t="s">
        <v>330</v>
      </c>
      <c r="D1777" s="8" t="s">
        <v>333</v>
      </c>
      <c r="E1777" s="58">
        <v>673</v>
      </c>
      <c r="F1777" s="5" t="s">
        <v>4206</v>
      </c>
      <c r="G1777" s="72">
        <v>0.06</v>
      </c>
      <c r="H1777" s="73">
        <f t="shared" si="90"/>
        <v>40.379999999999995</v>
      </c>
      <c r="I1777" s="42" t="s">
        <v>334</v>
      </c>
      <c r="J1777" s="57"/>
    </row>
    <row r="1778" spans="1:9" s="13" customFormat="1" ht="12.75">
      <c r="A1778" s="11" t="s">
        <v>1143</v>
      </c>
      <c r="B1778" s="10" t="s">
        <v>4293</v>
      </c>
      <c r="C1778" s="43" t="s">
        <v>620</v>
      </c>
      <c r="D1778" s="12" t="s">
        <v>4294</v>
      </c>
      <c r="E1778" s="38">
        <v>30</v>
      </c>
      <c r="F1778" s="5" t="s">
        <v>4206</v>
      </c>
      <c r="G1778" s="67">
        <v>0</v>
      </c>
      <c r="H1778" s="73">
        <f>E1778*G1778</f>
        <v>0</v>
      </c>
      <c r="I1778" s="36" t="s">
        <v>621</v>
      </c>
    </row>
    <row r="1779" spans="1:9" s="13" customFormat="1" ht="12.75">
      <c r="A1779" s="11"/>
      <c r="B1779" s="10" t="s">
        <v>1318</v>
      </c>
      <c r="C1779" s="43" t="s">
        <v>620</v>
      </c>
      <c r="D1779" s="12" t="s">
        <v>1433</v>
      </c>
      <c r="E1779" s="38">
        <v>42</v>
      </c>
      <c r="F1779" s="5" t="s">
        <v>4206</v>
      </c>
      <c r="G1779" s="67">
        <v>0</v>
      </c>
      <c r="H1779" s="73">
        <f>E1779*G1779</f>
        <v>0</v>
      </c>
      <c r="I1779" s="36" t="s">
        <v>621</v>
      </c>
    </row>
    <row r="1780" spans="1:9" s="13" customFormat="1" ht="12.75">
      <c r="A1780" s="11" t="s">
        <v>1115</v>
      </c>
      <c r="B1780" s="10" t="s">
        <v>1116</v>
      </c>
      <c r="C1780" s="43" t="s">
        <v>620</v>
      </c>
      <c r="D1780" s="12" t="s">
        <v>1117</v>
      </c>
      <c r="E1780" s="38">
        <v>7</v>
      </c>
      <c r="F1780" s="5" t="s">
        <v>4206</v>
      </c>
      <c r="G1780" s="67">
        <v>0</v>
      </c>
      <c r="H1780" s="73">
        <f>E1780*G1780</f>
        <v>0</v>
      </c>
      <c r="I1780" s="36" t="s">
        <v>621</v>
      </c>
    </row>
    <row r="1781" spans="1:9" s="13" customFormat="1" ht="12.75">
      <c r="A1781" s="11" t="s">
        <v>1376</v>
      </c>
      <c r="B1781" s="10" t="s">
        <v>1142</v>
      </c>
      <c r="C1781" s="43" t="s">
        <v>620</v>
      </c>
      <c r="D1781" s="12" t="s">
        <v>622</v>
      </c>
      <c r="E1781" s="38">
        <v>51</v>
      </c>
      <c r="F1781" s="5" t="s">
        <v>4206</v>
      </c>
      <c r="G1781" s="67">
        <v>0</v>
      </c>
      <c r="H1781" s="73">
        <f>E1781*G1781</f>
        <v>0</v>
      </c>
      <c r="I1781" s="36" t="s">
        <v>621</v>
      </c>
    </row>
    <row r="1782" spans="1:9" s="13" customFormat="1" ht="12.75">
      <c r="A1782" s="11" t="s">
        <v>624</v>
      </c>
      <c r="B1782" s="10" t="s">
        <v>619</v>
      </c>
      <c r="C1782" s="43" t="s">
        <v>620</v>
      </c>
      <c r="D1782" s="12" t="s">
        <v>623</v>
      </c>
      <c r="E1782" s="38">
        <v>85</v>
      </c>
      <c r="F1782" s="5" t="s">
        <v>4206</v>
      </c>
      <c r="G1782" s="67">
        <v>0</v>
      </c>
      <c r="H1782" s="73">
        <f>E1782*G1782</f>
        <v>0</v>
      </c>
      <c r="I1782" s="36" t="s">
        <v>621</v>
      </c>
    </row>
    <row r="1783" spans="7:8" ht="12.75">
      <c r="G1783" s="76" t="s">
        <v>4856</v>
      </c>
      <c r="H1783" s="72">
        <f>SUM(H3:H1782)</f>
        <v>293137.3207565603</v>
      </c>
    </row>
    <row r="1784" ht="12.75">
      <c r="H1784" s="72" t="s">
        <v>2736</v>
      </c>
    </row>
  </sheetData>
  <printOptions/>
  <pageMargins left="0.75" right="0.75" top="1" bottom="1" header="0.4921259845" footer="0.4921259845"/>
  <pageSetup horizontalDpi="300" verticalDpi="300" orientation="portrait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Michel Charlebois</cp:lastModifiedBy>
  <cp:lastPrinted>2003-04-13T23:55:50Z</cp:lastPrinted>
  <dcterms:created xsi:type="dcterms:W3CDTF">2002-04-03T21:28:17Z</dcterms:created>
  <dcterms:modified xsi:type="dcterms:W3CDTF">2002-08-20T17:42:29Z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